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ummary Tables" sheetId="1" r:id="rId1"/>
    <sheet name="Dev on Refill By Type" sheetId="2" r:id="rId2"/>
    <sheet name="Economic Refill" sheetId="3" r:id="rId3"/>
  </sheets>
  <definedNames/>
  <calcPr fullCalcOnLoad="1"/>
</workbook>
</file>

<file path=xl/comments2.xml><?xml version="1.0" encoding="utf-8"?>
<comments xmlns="http://schemas.openxmlformats.org/spreadsheetml/2006/main">
  <authors>
    <author>Dennis A. Yee</author>
  </authors>
  <commentList>
    <comment ref="M25" authorId="0">
      <text>
        <r>
          <rPr>
            <b/>
            <sz val="8"/>
            <rFont val="Tahoma"/>
            <family val="0"/>
          </rPr>
          <t>Dennis A. Yee:</t>
        </r>
        <r>
          <rPr>
            <sz val="8"/>
            <rFont val="Tahoma"/>
            <family val="0"/>
          </rPr>
          <t xml:space="preserve">
 (though probably close to gross because its refill land with streets and infrastructure already in place)</t>
        </r>
      </text>
    </comment>
  </commentList>
</comments>
</file>

<file path=xl/sharedStrings.xml><?xml version="1.0" encoding="utf-8"?>
<sst xmlns="http://schemas.openxmlformats.org/spreadsheetml/2006/main" count="90" uniqueCount="32">
  <si>
    <t xml:space="preserve">    Number and Mix by Type</t>
  </si>
  <si>
    <t>Average Lot Size</t>
  </si>
  <si>
    <t>Median Lot Size</t>
  </si>
  <si>
    <t>Vacant Land</t>
  </si>
  <si>
    <t>Refill Land</t>
  </si>
  <si>
    <t>Total</t>
  </si>
  <si>
    <t>UGR Definition</t>
  </si>
  <si>
    <t>Single Family</t>
  </si>
  <si>
    <t>Multi - Family</t>
  </si>
  <si>
    <t xml:space="preserve">  Total</t>
  </si>
  <si>
    <t>Economic (MetroScope ) Definition</t>
  </si>
  <si>
    <t>Year</t>
  </si>
  <si>
    <t>UGR New</t>
  </si>
  <si>
    <t>UGR Refill</t>
  </si>
  <si>
    <t>Percent Refill</t>
  </si>
  <si>
    <t>Average Lot Size Vacant</t>
  </si>
  <si>
    <t>Average Lot Size Refill</t>
  </si>
  <si>
    <t>Median Lot Size Vacant</t>
  </si>
  <si>
    <t>Median Lot Size Refill</t>
  </si>
  <si>
    <t>Totals</t>
  </si>
  <si>
    <t>Combined</t>
  </si>
  <si>
    <t>Economic New</t>
  </si>
  <si>
    <t>Economic Refill</t>
  </si>
  <si>
    <t>Vacant All</t>
  </si>
  <si>
    <t>Refill All</t>
  </si>
  <si>
    <t>Refill Rate UGR</t>
  </si>
  <si>
    <t>DEVELOPMENT ON VACANT LAND AND REFILL LAND BY HOUSING TYPE AND DENSITY 1997 - 2001: ECONOMIC REFILL DEFINITION</t>
  </si>
  <si>
    <r>
      <t xml:space="preserve">DEVELOPMENT ON VACANT LAND AND REFILL LAND BY HOUSING TYPE AND DENSITY 1997 - 2001: </t>
    </r>
    <r>
      <rPr>
        <b/>
        <sz val="10"/>
        <color indexed="10"/>
        <rFont val="Arial"/>
        <family val="2"/>
      </rPr>
      <t>UGR REFILL DEFINITION</t>
    </r>
  </si>
  <si>
    <t>(source: RLIS sample data)</t>
  </si>
  <si>
    <t>Net Acres Consumed</t>
  </si>
  <si>
    <t>SUMMARY OF VACANT - REFILL LAND DEVELOPMENT 1997 - 2001 Averages</t>
  </si>
  <si>
    <t>source: RLIS data sample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</si>
</sst>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(* #,##0.0_);_(* \(#,##0.0\);_(* &quot;-&quot;?_);_(@_)"/>
    <numFmt numFmtId="175" formatCode="_(* #,##0.000_);_(* \(#,##0.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15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65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Continuous"/>
    </xf>
    <xf numFmtId="167" fontId="0" fillId="0" borderId="0" xfId="19" applyNumberFormat="1" applyFill="1" applyAlignment="1">
      <alignment/>
    </xf>
    <xf numFmtId="165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66" fontId="0" fillId="0" borderId="0" xfId="15" applyNumberFormat="1" applyFill="1" applyAlignment="1">
      <alignment/>
    </xf>
    <xf numFmtId="166" fontId="0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165" fontId="1" fillId="3" borderId="0" xfId="15" applyNumberFormat="1" applyFont="1" applyFill="1" applyAlignment="1">
      <alignment/>
    </xf>
    <xf numFmtId="0" fontId="1" fillId="3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" borderId="0" xfId="0" applyFont="1" applyFill="1" applyAlignment="1">
      <alignment horizontal="right"/>
    </xf>
    <xf numFmtId="165" fontId="1" fillId="3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7" fontId="1" fillId="0" borderId="0" xfId="19" applyNumberFormat="1" applyFont="1" applyFill="1" applyAlignment="1">
      <alignment/>
    </xf>
    <xf numFmtId="166" fontId="1" fillId="0" borderId="0" xfId="15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15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7" fontId="0" fillId="0" borderId="0" xfId="19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165" fontId="0" fillId="3" borderId="0" xfId="15" applyNumberFormat="1" applyFont="1" applyFill="1" applyAlignment="1">
      <alignment/>
    </xf>
    <xf numFmtId="165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165" fontId="0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167" fontId="0" fillId="2" borderId="4" xfId="0" applyNumberFormat="1" applyFont="1" applyFill="1" applyBorder="1" applyAlignment="1">
      <alignment/>
    </xf>
    <xf numFmtId="167" fontId="0" fillId="2" borderId="4" xfId="19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167" fontId="0" fillId="2" borderId="6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16.00390625" style="0" customWidth="1"/>
    <col min="2" max="4" width="12.7109375" style="0" customWidth="1"/>
    <col min="5" max="5" width="1.7109375" style="0" customWidth="1"/>
    <col min="6" max="8" width="12.7109375" style="0" customWidth="1"/>
    <col min="9" max="9" width="1.7109375" style="0" customWidth="1"/>
    <col min="10" max="12" width="12.7109375" style="0" customWidth="1"/>
    <col min="13" max="13" width="14.00390625" style="0" bestFit="1" customWidth="1"/>
    <col min="15" max="16" width="9.28125" style="0" bestFit="1" customWidth="1"/>
  </cols>
  <sheetData>
    <row r="1" ht="12.75">
      <c r="A1" s="1" t="s">
        <v>30</v>
      </c>
    </row>
    <row r="2" ht="12.75">
      <c r="A2" s="1"/>
    </row>
    <row r="3" spans="2:12" ht="12.75">
      <c r="B3" s="10" t="s">
        <v>0</v>
      </c>
      <c r="C3" s="10"/>
      <c r="D3" s="12"/>
      <c r="F3" s="10" t="s">
        <v>1</v>
      </c>
      <c r="G3" s="10"/>
      <c r="H3" s="10"/>
      <c r="J3" s="10" t="s">
        <v>2</v>
      </c>
      <c r="K3" s="10"/>
      <c r="L3" s="10"/>
    </row>
    <row r="4" spans="2:8" ht="12.75">
      <c r="B4" s="1"/>
      <c r="C4" s="1"/>
      <c r="F4" s="10"/>
      <c r="G4" s="10"/>
      <c r="H4" s="10"/>
    </row>
    <row r="5" spans="2:12" ht="12.75">
      <c r="B5" s="11" t="s">
        <v>3</v>
      </c>
      <c r="C5" s="11" t="s">
        <v>4</v>
      </c>
      <c r="D5" s="11" t="s">
        <v>5</v>
      </c>
      <c r="E5" s="11"/>
      <c r="F5" s="11" t="s">
        <v>3</v>
      </c>
      <c r="G5" s="11" t="s">
        <v>4</v>
      </c>
      <c r="H5" s="11" t="s">
        <v>5</v>
      </c>
      <c r="I5" s="11"/>
      <c r="J5" s="11" t="s">
        <v>3</v>
      </c>
      <c r="K5" s="11" t="s">
        <v>4</v>
      </c>
      <c r="L5" s="11" t="s">
        <v>5</v>
      </c>
    </row>
    <row r="6" ht="12.75">
      <c r="A6" s="1" t="s">
        <v>6</v>
      </c>
    </row>
    <row r="7" spans="1:12" ht="12.75">
      <c r="A7" t="s">
        <v>7</v>
      </c>
      <c r="B7" s="2">
        <v>25946.093245003132</v>
      </c>
      <c r="C7" s="2">
        <v>8020.906754996834</v>
      </c>
      <c r="D7" s="3">
        <v>33967</v>
      </c>
      <c r="E7" s="2"/>
      <c r="F7" s="2">
        <v>8286.964502989516</v>
      </c>
      <c r="G7" s="2">
        <v>6873.080071851821</v>
      </c>
      <c r="H7" s="3">
        <v>7953.092356950798</v>
      </c>
      <c r="I7" s="3"/>
      <c r="J7" s="2">
        <v>5605.387044341784</v>
      </c>
      <c r="K7" s="2">
        <v>5032.01040462549</v>
      </c>
      <c r="L7" s="2">
        <v>5469.990908013648</v>
      </c>
    </row>
    <row r="8" spans="1:12" ht="12.75">
      <c r="A8" t="s">
        <v>8</v>
      </c>
      <c r="B8" s="2">
        <v>14185.067965082388</v>
      </c>
      <c r="C8" s="2">
        <v>5767.932034917611</v>
      </c>
      <c r="D8" s="3">
        <v>19953</v>
      </c>
      <c r="E8" s="2"/>
      <c r="F8" s="2">
        <v>1915.3448308331501</v>
      </c>
      <c r="G8" s="2">
        <v>1427.373897937574</v>
      </c>
      <c r="H8" s="3">
        <v>1826.1228497379166</v>
      </c>
      <c r="I8" s="3"/>
      <c r="J8" s="2">
        <v>2241.9877472974727</v>
      </c>
      <c r="K8" s="2">
        <v>1383.5187648620408</v>
      </c>
      <c r="L8" s="2">
        <v>1993.8250276677202</v>
      </c>
    </row>
    <row r="9" spans="1:12" ht="12.75">
      <c r="A9" s="1" t="s">
        <v>9</v>
      </c>
      <c r="B9" s="3">
        <v>40131.16121008552</v>
      </c>
      <c r="C9" s="3">
        <v>13788.838789914445</v>
      </c>
      <c r="D9" s="3">
        <v>53920</v>
      </c>
      <c r="E9" s="3"/>
      <c r="F9" s="2">
        <v>6034.802956403623</v>
      </c>
      <c r="G9" s="2">
        <v>4595.11717941137</v>
      </c>
      <c r="H9" s="3">
        <v>5686.027748857563</v>
      </c>
      <c r="I9" s="3"/>
      <c r="J9" s="2">
        <v>4416.534138428518</v>
      </c>
      <c r="K9" s="2">
        <v>3505.83027236424</v>
      </c>
      <c r="L9" s="2">
        <v>4183.641913011008</v>
      </c>
    </row>
    <row r="10" spans="2:12" ht="6" customHeight="1">
      <c r="B10" s="3"/>
      <c r="C10" s="3"/>
      <c r="D10" s="3"/>
      <c r="E10" s="3"/>
      <c r="F10" s="2"/>
      <c r="G10" s="2"/>
      <c r="H10" s="3"/>
      <c r="I10" s="3"/>
      <c r="J10" s="2"/>
      <c r="K10" s="2"/>
      <c r="L10" s="2"/>
    </row>
    <row r="11" ht="12.75">
      <c r="A11" s="1" t="s">
        <v>10</v>
      </c>
    </row>
    <row r="12" spans="1:12" ht="12.75">
      <c r="A12" t="s">
        <v>7</v>
      </c>
      <c r="B12" s="3">
        <v>25585.915735731567</v>
      </c>
      <c r="C12" s="3">
        <v>8381.084264268395</v>
      </c>
      <c r="D12" s="3">
        <v>33967</v>
      </c>
      <c r="E12" s="3"/>
      <c r="F12" s="2">
        <v>8379.810451475963</v>
      </c>
      <c r="G12" s="2">
        <v>6651.748287794916</v>
      </c>
      <c r="H12" s="3">
        <v>7953.42500066474</v>
      </c>
      <c r="I12" s="3"/>
      <c r="J12" s="3">
        <v>5635.960833428224</v>
      </c>
      <c r="K12" s="2">
        <v>4958.042957799401</v>
      </c>
      <c r="L12" s="2">
        <v>5468.690045902124</v>
      </c>
    </row>
    <row r="13" spans="1:12" ht="12.75">
      <c r="A13" t="s">
        <v>8</v>
      </c>
      <c r="B13" s="2">
        <v>11141.841177906606</v>
      </c>
      <c r="C13" s="2">
        <v>8811.158822093394</v>
      </c>
      <c r="D13" s="3">
        <v>19953</v>
      </c>
      <c r="E13" s="2"/>
      <c r="F13" s="2">
        <v>2167.517527337886</v>
      </c>
      <c r="G13" s="2">
        <v>1394.4242101374366</v>
      </c>
      <c r="H13" s="3">
        <v>1826.1228497379166</v>
      </c>
      <c r="I13" s="3"/>
      <c r="J13" s="2">
        <v>2420.400032648249</v>
      </c>
      <c r="K13" s="2">
        <v>1130.7196008191593</v>
      </c>
      <c r="L13" s="2">
        <v>1850.882711213272</v>
      </c>
    </row>
    <row r="14" spans="1:12" ht="12.75">
      <c r="A14" s="1" t="s">
        <v>9</v>
      </c>
      <c r="B14" s="3">
        <v>36727.75691363817</v>
      </c>
      <c r="C14" s="3">
        <v>17192.24308636179</v>
      </c>
      <c r="D14" s="3">
        <v>53920</v>
      </c>
      <c r="E14" s="3"/>
      <c r="F14" s="2">
        <v>6495.230860238328</v>
      </c>
      <c r="G14" s="2">
        <v>3957.32864780025</v>
      </c>
      <c r="H14" s="3">
        <v>5686.027748857563</v>
      </c>
      <c r="I14" s="3"/>
      <c r="J14" s="2">
        <v>4660.478779774986</v>
      </c>
      <c r="K14" s="2">
        <v>2996.509852871844</v>
      </c>
      <c r="L14" s="2">
        <v>4129.926882900517</v>
      </c>
    </row>
    <row r="17" ht="12.75">
      <c r="A17" t="s">
        <v>31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8" width="9.421875" style="4" customWidth="1"/>
    <col min="9" max="9" width="9.140625" style="4" customWidth="1"/>
    <col min="10" max="10" width="1.7109375" style="4" customWidth="1"/>
    <col min="11" max="11" width="10.28125" style="4" bestFit="1" customWidth="1"/>
    <col min="12" max="12" width="8.7109375" style="4" bestFit="1" customWidth="1"/>
    <col min="13" max="13" width="20.00390625" style="4" bestFit="1" customWidth="1"/>
    <col min="14" max="14" width="8.28125" style="4" bestFit="1" customWidth="1"/>
    <col min="15" max="16384" width="9.140625" style="4" customWidth="1"/>
  </cols>
  <sheetData>
    <row r="1" ht="12.75">
      <c r="A1" s="4" t="s">
        <v>28</v>
      </c>
    </row>
    <row r="2" ht="12.75">
      <c r="A2" s="15" t="s">
        <v>27</v>
      </c>
    </row>
    <row r="3" ht="12.75">
      <c r="A3" s="15"/>
    </row>
    <row r="4" spans="1:8" ht="12.75">
      <c r="A4" s="27" t="s">
        <v>7</v>
      </c>
      <c r="B4" s="27"/>
      <c r="C4" s="27"/>
      <c r="D4" s="27"/>
      <c r="E4" s="27"/>
      <c r="F4" s="27"/>
      <c r="G4" s="27"/>
      <c r="H4" s="27"/>
    </row>
    <row r="5" ht="12.75">
      <c r="E5" s="15"/>
    </row>
    <row r="6" spans="1:18" ht="51">
      <c r="A6" s="34" t="s">
        <v>11</v>
      </c>
      <c r="B6" s="24" t="s">
        <v>12</v>
      </c>
      <c r="C6" s="24" t="s">
        <v>13</v>
      </c>
      <c r="D6" s="24" t="s">
        <v>14</v>
      </c>
      <c r="E6" s="34" t="s">
        <v>15</v>
      </c>
      <c r="F6" s="21" t="s">
        <v>16</v>
      </c>
      <c r="G6" s="21" t="s">
        <v>17</v>
      </c>
      <c r="H6" s="21" t="s">
        <v>18</v>
      </c>
      <c r="P6" s="24"/>
      <c r="Q6" s="24"/>
      <c r="R6" s="24"/>
    </row>
    <row r="7" ht="12.75" customHeight="1"/>
    <row r="8" spans="1:8" ht="12.75">
      <c r="A8" s="35">
        <v>1997</v>
      </c>
      <c r="B8" s="36">
        <v>4593.506017336067</v>
      </c>
      <c r="C8" s="36">
        <v>2446.4939826639243</v>
      </c>
      <c r="D8" s="37">
        <v>0.347513349810217</v>
      </c>
      <c r="E8" s="38">
        <v>8516</v>
      </c>
      <c r="F8" s="38">
        <v>6017</v>
      </c>
      <c r="G8" s="38">
        <v>5936</v>
      </c>
      <c r="H8" s="38">
        <v>5406</v>
      </c>
    </row>
    <row r="9" spans="1:8" ht="12.75">
      <c r="A9" s="39">
        <v>1998</v>
      </c>
      <c r="B9" s="36">
        <v>5674.673064735907</v>
      </c>
      <c r="C9" s="36">
        <v>1452.3269352640446</v>
      </c>
      <c r="D9" s="37">
        <v>0.20377815844872377</v>
      </c>
      <c r="E9" s="38">
        <v>8616</v>
      </c>
      <c r="F9" s="38">
        <v>7508</v>
      </c>
      <c r="G9" s="38">
        <v>5887</v>
      </c>
      <c r="H9" s="38">
        <v>5628</v>
      </c>
    </row>
    <row r="10" spans="1:8" ht="12.75">
      <c r="A10" s="39">
        <v>1999</v>
      </c>
      <c r="B10" s="36">
        <v>4814.052473868147</v>
      </c>
      <c r="C10" s="36">
        <v>1993.94752613185</v>
      </c>
      <c r="D10" s="37">
        <v>0.29288300912630005</v>
      </c>
      <c r="E10" s="38">
        <v>10071</v>
      </c>
      <c r="F10" s="38">
        <v>5749</v>
      </c>
      <c r="G10" s="38">
        <v>6021</v>
      </c>
      <c r="H10" s="38">
        <v>4001</v>
      </c>
    </row>
    <row r="11" spans="1:8" ht="12.75">
      <c r="A11" s="39">
        <v>2000</v>
      </c>
      <c r="B11" s="36">
        <v>5424.946156003675</v>
      </c>
      <c r="C11" s="36">
        <v>958.0538439963461</v>
      </c>
      <c r="D11" s="37">
        <v>0.15009460191075402</v>
      </c>
      <c r="E11" s="38">
        <v>6292</v>
      </c>
      <c r="F11" s="38">
        <v>7521</v>
      </c>
      <c r="G11" s="38">
        <v>5268</v>
      </c>
      <c r="H11" s="38">
        <v>5301</v>
      </c>
    </row>
    <row r="12" spans="1:8" ht="12.75">
      <c r="A12" s="39">
        <v>2001</v>
      </c>
      <c r="B12" s="36">
        <v>5438.915533059337</v>
      </c>
      <c r="C12" s="36">
        <v>1170.0844669406695</v>
      </c>
      <c r="D12" s="37">
        <v>0.1770441015192417</v>
      </c>
      <c r="E12" s="38">
        <v>8161</v>
      </c>
      <c r="F12" s="38">
        <v>9260</v>
      </c>
      <c r="G12" s="38">
        <v>5001</v>
      </c>
      <c r="H12" s="38">
        <v>5047</v>
      </c>
    </row>
    <row r="13" spans="1:8" ht="12.75">
      <c r="A13" s="40" t="s">
        <v>19</v>
      </c>
      <c r="B13" s="36">
        <v>25946.093245003132</v>
      </c>
      <c r="C13" s="36">
        <v>8020.906754996834</v>
      </c>
      <c r="D13" s="37">
        <v>0.2361382151793459</v>
      </c>
      <c r="E13" s="38">
        <v>8286.964502989516</v>
      </c>
      <c r="F13" s="38">
        <v>6873.080071851821</v>
      </c>
      <c r="G13" s="38">
        <v>5605.387044341784</v>
      </c>
      <c r="H13" s="38">
        <v>5032.01040462549</v>
      </c>
    </row>
    <row r="14" spans="1:8" ht="12.75">
      <c r="A14" s="40"/>
      <c r="B14" s="36"/>
      <c r="C14" s="36"/>
      <c r="D14" s="37"/>
      <c r="E14" s="38"/>
      <c r="F14" s="38"/>
      <c r="G14" s="38"/>
      <c r="H14" s="38"/>
    </row>
    <row r="15" spans="1:8" ht="12.75">
      <c r="A15" s="27" t="s">
        <v>8</v>
      </c>
      <c r="B15" s="27"/>
      <c r="C15" s="27"/>
      <c r="D15" s="27"/>
      <c r="E15" s="27"/>
      <c r="F15" s="27"/>
      <c r="G15" s="27"/>
      <c r="H15" s="27"/>
    </row>
    <row r="16" spans="1:8" ht="51">
      <c r="A16" s="34" t="s">
        <v>11</v>
      </c>
      <c r="B16" s="24" t="s">
        <v>12</v>
      </c>
      <c r="C16" s="24" t="s">
        <v>13</v>
      </c>
      <c r="D16" s="24" t="s">
        <v>14</v>
      </c>
      <c r="E16" s="34" t="s">
        <v>15</v>
      </c>
      <c r="F16" s="21" t="s">
        <v>16</v>
      </c>
      <c r="G16" s="21" t="s">
        <v>17</v>
      </c>
      <c r="H16" s="21" t="s">
        <v>18</v>
      </c>
    </row>
    <row r="17" spans="1:8" ht="12.75">
      <c r="A17" s="35">
        <v>1997</v>
      </c>
      <c r="B17" s="36">
        <v>5069.972172530312</v>
      </c>
      <c r="C17" s="36">
        <v>1570.0278274696877</v>
      </c>
      <c r="D17" s="37">
        <v>0.23644997401651927</v>
      </c>
      <c r="E17" s="38">
        <v>2638</v>
      </c>
      <c r="F17" s="38">
        <v>1496</v>
      </c>
      <c r="G17" s="38">
        <v>3550</v>
      </c>
      <c r="H17" s="38">
        <v>1630</v>
      </c>
    </row>
    <row r="18" spans="1:8" ht="12.75">
      <c r="A18" s="39">
        <v>1998</v>
      </c>
      <c r="B18" s="36">
        <v>3745.3203935707443</v>
      </c>
      <c r="C18" s="36">
        <v>1582.6796064292555</v>
      </c>
      <c r="D18" s="37">
        <v>0.2970494756811666</v>
      </c>
      <c r="E18" s="38">
        <v>2097</v>
      </c>
      <c r="F18" s="38">
        <v>2278</v>
      </c>
      <c r="G18" s="38">
        <v>2348</v>
      </c>
      <c r="H18" s="38">
        <v>2318</v>
      </c>
    </row>
    <row r="19" spans="1:8" ht="12.75">
      <c r="A19" s="39">
        <v>1999</v>
      </c>
      <c r="B19" s="36">
        <v>2354.709837420777</v>
      </c>
      <c r="C19" s="36">
        <v>970.2901625792231</v>
      </c>
      <c r="D19" s="37">
        <v>0.2918165902493904</v>
      </c>
      <c r="E19" s="38">
        <v>558</v>
      </c>
      <c r="F19" s="38">
        <v>986</v>
      </c>
      <c r="G19" s="38">
        <v>352</v>
      </c>
      <c r="H19" s="38">
        <v>953</v>
      </c>
    </row>
    <row r="20" spans="1:8" ht="12.75">
      <c r="A20" s="39">
        <v>2000</v>
      </c>
      <c r="B20" s="36">
        <v>1923.539708048748</v>
      </c>
      <c r="C20" s="36">
        <v>403.46029195125215</v>
      </c>
      <c r="D20" s="37">
        <v>0.17338216241996224</v>
      </c>
      <c r="E20" s="38">
        <v>1031</v>
      </c>
      <c r="F20" s="38">
        <v>917</v>
      </c>
      <c r="G20" s="38">
        <v>825</v>
      </c>
      <c r="H20" s="38">
        <v>408</v>
      </c>
    </row>
    <row r="21" spans="1:8" ht="12.75">
      <c r="A21" s="39">
        <v>2001</v>
      </c>
      <c r="B21" s="36">
        <v>1091.5258535118062</v>
      </c>
      <c r="C21" s="36">
        <v>1241.4741464881938</v>
      </c>
      <c r="D21" s="37">
        <v>0.5321363679760797</v>
      </c>
      <c r="E21" s="38">
        <v>2422</v>
      </c>
      <c r="F21" s="38">
        <v>767</v>
      </c>
      <c r="G21" s="38">
        <v>2377</v>
      </c>
      <c r="H21" s="38">
        <v>534</v>
      </c>
    </row>
    <row r="22" spans="1:8" ht="12.75">
      <c r="A22" s="40" t="s">
        <v>19</v>
      </c>
      <c r="B22" s="36">
        <v>14185.067965082388</v>
      </c>
      <c r="C22" s="36">
        <v>5767.932034917611</v>
      </c>
      <c r="D22" s="37">
        <v>0.2890759301818078</v>
      </c>
      <c r="E22" s="38">
        <v>1915.3448308331501</v>
      </c>
      <c r="F22" s="38">
        <v>1427.373897937574</v>
      </c>
      <c r="G22" s="38">
        <v>2241.9877472974727</v>
      </c>
      <c r="H22" s="38">
        <v>1383.5187648620408</v>
      </c>
    </row>
    <row r="23" ht="12.75">
      <c r="J23" s="18"/>
    </row>
    <row r="24" spans="1:8" ht="12.75">
      <c r="A24" s="27" t="s">
        <v>20</v>
      </c>
      <c r="B24" s="27"/>
      <c r="C24" s="27"/>
      <c r="D24" s="27"/>
      <c r="E24" s="27"/>
      <c r="F24" s="27"/>
      <c r="G24" s="27"/>
      <c r="H24" s="27"/>
    </row>
    <row r="25" spans="1:14" ht="51">
      <c r="A25" s="34" t="s">
        <v>11</v>
      </c>
      <c r="B25" s="24" t="s">
        <v>12</v>
      </c>
      <c r="C25" s="24" t="s">
        <v>13</v>
      </c>
      <c r="D25" s="24" t="s">
        <v>14</v>
      </c>
      <c r="E25" s="34" t="s">
        <v>15</v>
      </c>
      <c r="F25" s="21" t="s">
        <v>16</v>
      </c>
      <c r="G25" s="21" t="s">
        <v>17</v>
      </c>
      <c r="H25" s="21" t="s">
        <v>18</v>
      </c>
      <c r="K25" s="25" t="s">
        <v>23</v>
      </c>
      <c r="L25" s="25" t="s">
        <v>24</v>
      </c>
      <c r="M25" s="23" t="s">
        <v>29</v>
      </c>
      <c r="N25" s="23"/>
    </row>
    <row r="26" spans="1:14" ht="12.75">
      <c r="A26" s="35">
        <v>1997</v>
      </c>
      <c r="B26" s="36">
        <v>9663.478189866379</v>
      </c>
      <c r="C26" s="36">
        <v>4016.5218101336122</v>
      </c>
      <c r="D26" s="37">
        <v>0.29360539547760345</v>
      </c>
      <c r="E26" s="36">
        <v>5432.090061507631</v>
      </c>
      <c r="F26" s="36">
        <v>4249.775484977552</v>
      </c>
      <c r="G26" s="36">
        <v>4684.178102544608</v>
      </c>
      <c r="H26" s="36">
        <v>3929.9903187956725</v>
      </c>
      <c r="K26" s="41">
        <f aca="true" t="shared" si="0" ref="K26:L30">B26*$E26/43560</f>
        <v>1205.0707951048876</v>
      </c>
      <c r="L26" s="41">
        <f t="shared" si="0"/>
        <v>500.87484404626804</v>
      </c>
      <c r="M26" s="42">
        <f aca="true" t="shared" si="1" ref="M26:M31">K26+L26</f>
        <v>1705.9456391511555</v>
      </c>
      <c r="N26" s="43"/>
    </row>
    <row r="27" spans="1:14" ht="12.75">
      <c r="A27" s="39">
        <v>1998</v>
      </c>
      <c r="B27" s="36">
        <v>9419.993458306652</v>
      </c>
      <c r="C27" s="36">
        <v>3035.0065416933003</v>
      </c>
      <c r="D27" s="37">
        <v>0.24367776328328478</v>
      </c>
      <c r="E27" s="36">
        <v>6024.0933544430845</v>
      </c>
      <c r="F27" s="36">
        <v>4780.686490814993</v>
      </c>
      <c r="G27" s="36">
        <v>4479.9195246777235</v>
      </c>
      <c r="H27" s="36">
        <v>3901.9182188523187</v>
      </c>
      <c r="K27" s="41">
        <f t="shared" si="0"/>
        <v>1302.73002734349</v>
      </c>
      <c r="L27" s="41">
        <f t="shared" si="0"/>
        <v>419.72366250013545</v>
      </c>
      <c r="M27" s="42">
        <f t="shared" si="1"/>
        <v>1722.4536898436254</v>
      </c>
      <c r="N27" s="43"/>
    </row>
    <row r="28" spans="1:14" ht="12.75">
      <c r="A28" s="39">
        <v>1999</v>
      </c>
      <c r="B28" s="36">
        <v>7168.762311288924</v>
      </c>
      <c r="C28" s="36">
        <v>2964.237688711073</v>
      </c>
      <c r="D28" s="37">
        <v>0.2925330789214521</v>
      </c>
      <c r="E28" s="36">
        <v>6946.282829769769</v>
      </c>
      <c r="F28" s="36">
        <v>4189.917183542598</v>
      </c>
      <c r="G28" s="36">
        <v>4158.914260692192</v>
      </c>
      <c r="H28" s="36">
        <v>3003.291743740886</v>
      </c>
      <c r="K28" s="41">
        <f t="shared" si="0"/>
        <v>1143.1646132600297</v>
      </c>
      <c r="L28" s="41">
        <f t="shared" si="0"/>
        <v>472.6913076320053</v>
      </c>
      <c r="M28" s="42">
        <f t="shared" si="1"/>
        <v>1615.855920892035</v>
      </c>
      <c r="N28" s="43"/>
    </row>
    <row r="29" spans="1:14" ht="12.75">
      <c r="A29" s="39">
        <v>2000</v>
      </c>
      <c r="B29" s="36">
        <v>7348.4858640524235</v>
      </c>
      <c r="C29" s="36">
        <v>1361.5141359475983</v>
      </c>
      <c r="D29" s="37">
        <v>0.15631620389754247</v>
      </c>
      <c r="E29" s="36">
        <v>4914.880605438929</v>
      </c>
      <c r="F29" s="36">
        <v>5564.0230596235115</v>
      </c>
      <c r="G29" s="36">
        <v>4105.0002908126135</v>
      </c>
      <c r="H29" s="36">
        <v>3851.04721846424</v>
      </c>
      <c r="K29" s="41">
        <f t="shared" si="0"/>
        <v>829.1306394071025</v>
      </c>
      <c r="L29" s="41">
        <f t="shared" si="0"/>
        <v>153.61982141413662</v>
      </c>
      <c r="M29" s="42">
        <f t="shared" si="1"/>
        <v>982.7504608212391</v>
      </c>
      <c r="N29" s="43"/>
    </row>
    <row r="30" spans="1:14" ht="12.75">
      <c r="A30" s="39">
        <v>2001</v>
      </c>
      <c r="B30" s="36">
        <v>6530.441386571143</v>
      </c>
      <c r="C30" s="36">
        <v>2411.5586134288633</v>
      </c>
      <c r="D30" s="37">
        <v>0.26968895251944325</v>
      </c>
      <c r="E30" s="36">
        <v>7201.759038709732</v>
      </c>
      <c r="F30" s="36">
        <v>4887.790314773846</v>
      </c>
      <c r="G30" s="36">
        <v>4562.413437458501</v>
      </c>
      <c r="H30" s="36">
        <v>2723.700540512701</v>
      </c>
      <c r="K30" s="41">
        <f t="shared" si="0"/>
        <v>1079.675511535878</v>
      </c>
      <c r="L30" s="41">
        <f t="shared" si="0"/>
        <v>398.7021129852989</v>
      </c>
      <c r="M30" s="42">
        <f t="shared" si="1"/>
        <v>1478.377624521177</v>
      </c>
      <c r="N30" s="43"/>
    </row>
    <row r="31" spans="1:14" ht="12.75">
      <c r="A31" s="40" t="s">
        <v>19</v>
      </c>
      <c r="B31" s="36">
        <v>40131.16121008552</v>
      </c>
      <c r="C31" s="36">
        <v>13788.838789914445</v>
      </c>
      <c r="D31" s="37">
        <v>0.25572772236488234</v>
      </c>
      <c r="E31" s="36">
        <v>6034.802956403623</v>
      </c>
      <c r="F31" s="36">
        <v>4595.11717941137</v>
      </c>
      <c r="G31" s="36">
        <v>4416.534138428518</v>
      </c>
      <c r="H31" s="36">
        <v>3505.83027236424</v>
      </c>
      <c r="K31" s="22">
        <f>SUM(K26:K30)</f>
        <v>5559.771586651388</v>
      </c>
      <c r="L31" s="22">
        <f>SUM(L26:L30)</f>
        <v>1945.6117485778445</v>
      </c>
      <c r="M31" s="26">
        <f t="shared" si="1"/>
        <v>7505.383335229233</v>
      </c>
      <c r="N31" s="44">
        <f>M31/5</f>
        <v>1501.0766670458465</v>
      </c>
    </row>
    <row r="32" spans="1:13" ht="12.75">
      <c r="A32" s="40"/>
      <c r="B32" s="36"/>
      <c r="C32" s="36"/>
      <c r="D32" s="37"/>
      <c r="E32" s="36"/>
      <c r="F32" s="36"/>
      <c r="G32" s="36"/>
      <c r="H32" s="36"/>
      <c r="J32" s="14"/>
      <c r="K32" s="14"/>
      <c r="L32" s="7"/>
      <c r="M32" s="45"/>
    </row>
    <row r="35" spans="2:3" ht="12.75">
      <c r="B35" s="19" t="s">
        <v>25</v>
      </c>
      <c r="C35" s="20"/>
    </row>
    <row r="36" spans="2:3" ht="12.75">
      <c r="B36" s="46">
        <v>1995</v>
      </c>
      <c r="C36" s="47">
        <v>0.254</v>
      </c>
    </row>
    <row r="37" spans="2:3" ht="12.75">
      <c r="B37" s="46">
        <v>1996</v>
      </c>
      <c r="C37" s="47">
        <v>0.263</v>
      </c>
    </row>
    <row r="38" spans="2:3" ht="12.75">
      <c r="B38" s="46">
        <v>1997</v>
      </c>
      <c r="C38" s="48">
        <f>D26</f>
        <v>0.29360539547760345</v>
      </c>
    </row>
    <row r="39" spans="2:3" ht="12.75">
      <c r="B39" s="46">
        <v>1998</v>
      </c>
      <c r="C39" s="48">
        <f>D27</f>
        <v>0.24367776328328478</v>
      </c>
    </row>
    <row r="40" spans="2:3" ht="12.75">
      <c r="B40" s="46">
        <v>1999</v>
      </c>
      <c r="C40" s="48">
        <f>D28</f>
        <v>0.2925330789214521</v>
      </c>
    </row>
    <row r="41" spans="2:3" ht="12.75">
      <c r="B41" s="46">
        <v>2000</v>
      </c>
      <c r="C41" s="48">
        <f>D29</f>
        <v>0.15631620389754247</v>
      </c>
    </row>
    <row r="42" spans="2:3" ht="12.75">
      <c r="B42" s="49">
        <v>2001</v>
      </c>
      <c r="C42" s="50">
        <f>D30</f>
        <v>0.26968895251944325</v>
      </c>
    </row>
  </sheetData>
  <mergeCells count="3">
    <mergeCell ref="A4:H4"/>
    <mergeCell ref="A15:H15"/>
    <mergeCell ref="A24:H24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A1" sqref="A1"/>
    </sheetView>
  </sheetViews>
  <sheetFormatPr defaultColWidth="9.140625" defaultRowHeight="12.75"/>
  <cols>
    <col min="2" max="2" width="10.00390625" style="0" customWidth="1"/>
    <col min="3" max="3" width="10.140625" style="0" customWidth="1"/>
  </cols>
  <sheetData>
    <row r="1" ht="12.75">
      <c r="A1" s="4" t="s">
        <v>28</v>
      </c>
    </row>
    <row r="2" spans="1:14" ht="12.75">
      <c r="A2" s="15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27" t="s">
        <v>7</v>
      </c>
      <c r="B3" s="27"/>
      <c r="C3" s="27"/>
      <c r="D3" s="27"/>
      <c r="E3" s="27"/>
      <c r="F3" s="27"/>
      <c r="G3" s="27"/>
      <c r="H3" s="27"/>
      <c r="I3" s="8"/>
      <c r="J3" s="8"/>
      <c r="K3" s="8"/>
      <c r="L3" s="8"/>
      <c r="M3" s="8"/>
      <c r="N3" s="8"/>
    </row>
    <row r="4" spans="1:14" s="29" customFormat="1" ht="38.25">
      <c r="A4" s="34" t="s">
        <v>11</v>
      </c>
      <c r="B4" s="34" t="s">
        <v>21</v>
      </c>
      <c r="C4" s="34" t="s">
        <v>22</v>
      </c>
      <c r="D4" s="34" t="s">
        <v>14</v>
      </c>
      <c r="E4" s="34" t="s">
        <v>15</v>
      </c>
      <c r="F4" s="34" t="s">
        <v>16</v>
      </c>
      <c r="G4" s="34" t="s">
        <v>17</v>
      </c>
      <c r="H4" s="34" t="s">
        <v>18</v>
      </c>
      <c r="I4" s="28"/>
      <c r="J4" s="28"/>
      <c r="K4" s="28"/>
      <c r="L4" s="28"/>
      <c r="M4" s="28"/>
      <c r="N4" s="28"/>
    </row>
    <row r="5" spans="1:14" ht="12.75">
      <c r="A5" s="5">
        <v>1997</v>
      </c>
      <c r="B5" s="9">
        <v>5195.710448634885</v>
      </c>
      <c r="C5" s="9">
        <v>1844.2895513651056</v>
      </c>
      <c r="D5" s="13">
        <v>0.2619729476370892</v>
      </c>
      <c r="E5" s="16">
        <v>8352</v>
      </c>
      <c r="F5" s="16">
        <v>5664</v>
      </c>
      <c r="G5" s="17">
        <v>5955</v>
      </c>
      <c r="H5" s="17">
        <v>5196</v>
      </c>
      <c r="I5" s="8"/>
      <c r="J5" s="8"/>
      <c r="K5" s="8"/>
      <c r="L5" s="8"/>
      <c r="M5" s="8"/>
      <c r="N5" s="8"/>
    </row>
    <row r="6" spans="1:14" ht="12.75">
      <c r="A6" s="6">
        <v>1998</v>
      </c>
      <c r="B6" s="9">
        <v>4965.799032381918</v>
      </c>
      <c r="C6" s="9">
        <v>2161.2009676180514</v>
      </c>
      <c r="D6" s="13">
        <v>0.303241331221841</v>
      </c>
      <c r="E6" s="16">
        <v>9041</v>
      </c>
      <c r="F6" s="16">
        <v>6894</v>
      </c>
      <c r="G6" s="16">
        <v>5897</v>
      </c>
      <c r="H6" s="16">
        <v>5569</v>
      </c>
      <c r="I6" s="8"/>
      <c r="J6" s="8"/>
      <c r="K6" s="8"/>
      <c r="L6" s="8"/>
      <c r="M6" s="8"/>
      <c r="N6" s="8"/>
    </row>
    <row r="7" spans="1:14" ht="12.75">
      <c r="A7" s="6">
        <v>1999</v>
      </c>
      <c r="B7" s="9">
        <v>5466.266392711942</v>
      </c>
      <c r="C7" s="9">
        <v>1341.73360728805</v>
      </c>
      <c r="D7" s="13">
        <v>0.19708190471328607</v>
      </c>
      <c r="E7" s="16">
        <v>9586</v>
      </c>
      <c r="F7" s="16">
        <v>5630</v>
      </c>
      <c r="G7" s="17">
        <v>6000</v>
      </c>
      <c r="H7" s="17">
        <v>3177</v>
      </c>
      <c r="I7" s="8"/>
      <c r="J7" s="8"/>
      <c r="K7" s="8"/>
      <c r="L7" s="8"/>
      <c r="M7" s="8"/>
      <c r="N7" s="8"/>
    </row>
    <row r="8" spans="1:14" ht="12.75">
      <c r="A8" s="6">
        <v>2000</v>
      </c>
      <c r="B8" s="9">
        <v>4502.936476905271</v>
      </c>
      <c r="C8" s="9">
        <v>1880.0635230947341</v>
      </c>
      <c r="D8" s="13">
        <v>0.29454230347716315</v>
      </c>
      <c r="E8" s="16">
        <v>6463</v>
      </c>
      <c r="F8" s="16">
        <v>6510</v>
      </c>
      <c r="G8" s="17">
        <v>5277</v>
      </c>
      <c r="H8" s="17">
        <v>5267</v>
      </c>
      <c r="I8" s="8"/>
      <c r="J8" s="8"/>
      <c r="K8" s="8"/>
      <c r="L8" s="8"/>
      <c r="M8" s="8"/>
      <c r="N8" s="8"/>
    </row>
    <row r="9" spans="1:14" ht="12.75">
      <c r="A9" s="6">
        <v>2001</v>
      </c>
      <c r="B9" s="9">
        <v>5455.203385097553</v>
      </c>
      <c r="C9" s="9">
        <v>1153.7966149024537</v>
      </c>
      <c r="D9" s="13">
        <v>0.1745796058257607</v>
      </c>
      <c r="E9" s="16">
        <v>8178</v>
      </c>
      <c r="F9" s="16">
        <v>9196</v>
      </c>
      <c r="G9" s="17">
        <v>5026</v>
      </c>
      <c r="H9" s="17">
        <v>5001</v>
      </c>
      <c r="I9" s="8"/>
      <c r="J9" s="8"/>
      <c r="K9" s="8"/>
      <c r="L9" s="8"/>
      <c r="M9" s="8"/>
      <c r="N9" s="8"/>
    </row>
    <row r="10" spans="1:14" ht="12.75">
      <c r="A10" s="30" t="s">
        <v>19</v>
      </c>
      <c r="B10" s="31">
        <v>25585.915735731567</v>
      </c>
      <c r="C10" s="31">
        <v>8381.084264268395</v>
      </c>
      <c r="D10" s="32">
        <v>0.24674196320747796</v>
      </c>
      <c r="E10" s="33">
        <v>8379.810451475963</v>
      </c>
      <c r="F10" s="33">
        <v>6651.748287794916</v>
      </c>
      <c r="G10" s="33">
        <v>5635.960833428224</v>
      </c>
      <c r="H10" s="33">
        <v>4958.042957799401</v>
      </c>
      <c r="I10" s="8"/>
      <c r="J10" s="8"/>
      <c r="K10" s="8"/>
      <c r="L10" s="8"/>
      <c r="M10" s="8"/>
      <c r="N10" s="8"/>
    </row>
    <row r="11" spans="1:14" ht="12.75">
      <c r="A11" s="30"/>
      <c r="B11" s="31"/>
      <c r="C11" s="31"/>
      <c r="D11" s="32"/>
      <c r="E11" s="33"/>
      <c r="F11" s="33"/>
      <c r="G11" s="33"/>
      <c r="H11" s="33"/>
      <c r="I11" s="8"/>
      <c r="J11" s="8"/>
      <c r="K11" s="8"/>
      <c r="L11" s="8"/>
      <c r="M11" s="8"/>
      <c r="N11" s="8"/>
    </row>
    <row r="12" spans="1:14" ht="12.75">
      <c r="A12" s="27" t="s">
        <v>8</v>
      </c>
      <c r="B12" s="27"/>
      <c r="C12" s="27"/>
      <c r="D12" s="27"/>
      <c r="E12" s="27"/>
      <c r="F12" s="27"/>
      <c r="G12" s="27"/>
      <c r="H12" s="27"/>
      <c r="I12" s="8"/>
      <c r="J12" s="8"/>
      <c r="K12" s="8"/>
      <c r="L12" s="8"/>
      <c r="M12" s="8"/>
      <c r="N12" s="8"/>
    </row>
    <row r="13" spans="1:14" s="29" customFormat="1" ht="38.25">
      <c r="A13" s="34" t="s">
        <v>11</v>
      </c>
      <c r="B13" s="34" t="s">
        <v>21</v>
      </c>
      <c r="C13" s="34" t="s">
        <v>22</v>
      </c>
      <c r="D13" s="34" t="s">
        <v>14</v>
      </c>
      <c r="E13" s="34" t="s">
        <v>15</v>
      </c>
      <c r="F13" s="34" t="s">
        <v>16</v>
      </c>
      <c r="G13" s="34" t="s">
        <v>17</v>
      </c>
      <c r="H13" s="34" t="s">
        <v>18</v>
      </c>
      <c r="I13" s="28"/>
      <c r="J13" s="28"/>
      <c r="K13" s="28"/>
      <c r="L13" s="28"/>
      <c r="M13" s="28"/>
      <c r="N13" s="28"/>
    </row>
    <row r="14" spans="1:14" ht="12.75">
      <c r="A14" s="5">
        <v>1997</v>
      </c>
      <c r="B14" s="9">
        <v>4572.527728085868</v>
      </c>
      <c r="C14" s="9">
        <v>2067.4722719141323</v>
      </c>
      <c r="D14" s="13">
        <v>0.3113663060111645</v>
      </c>
      <c r="E14" s="16">
        <v>2906</v>
      </c>
      <c r="F14" s="16">
        <v>1672</v>
      </c>
      <c r="G14" s="16">
        <v>3562</v>
      </c>
      <c r="H14" s="16">
        <v>1100</v>
      </c>
      <c r="I14" s="8"/>
      <c r="J14" s="8"/>
      <c r="K14" s="8"/>
      <c r="L14" s="8"/>
      <c r="M14" s="8"/>
      <c r="N14" s="8"/>
    </row>
    <row r="15" spans="1:14" ht="12.75">
      <c r="A15" s="6">
        <v>1998</v>
      </c>
      <c r="B15" s="9">
        <v>3044.875306854262</v>
      </c>
      <c r="C15" s="9">
        <v>2283.124693145737</v>
      </c>
      <c r="D15" s="13">
        <v>0.428514394359185</v>
      </c>
      <c r="E15" s="16">
        <v>2216</v>
      </c>
      <c r="F15" s="16">
        <v>2067</v>
      </c>
      <c r="G15" s="17">
        <v>2367</v>
      </c>
      <c r="H15" s="17">
        <v>2007</v>
      </c>
      <c r="I15" s="8"/>
      <c r="J15" s="8"/>
      <c r="K15" s="8"/>
      <c r="L15" s="8"/>
      <c r="M15" s="8"/>
      <c r="N15" s="8"/>
    </row>
    <row r="16" spans="1:14" ht="12.75">
      <c r="A16" s="6">
        <v>1999</v>
      </c>
      <c r="B16" s="9">
        <v>1767.5166712593004</v>
      </c>
      <c r="C16" s="9">
        <v>1557.4833287406998</v>
      </c>
      <c r="D16" s="13">
        <v>0.46841603871900744</v>
      </c>
      <c r="E16" s="16">
        <v>634</v>
      </c>
      <c r="F16" s="16">
        <v>742</v>
      </c>
      <c r="G16" s="17">
        <v>385</v>
      </c>
      <c r="H16" s="16">
        <v>485</v>
      </c>
      <c r="I16" s="8"/>
      <c r="J16" s="8"/>
      <c r="K16" s="8"/>
      <c r="L16" s="8"/>
      <c r="M16" s="8"/>
      <c r="N16" s="8"/>
    </row>
    <row r="17" spans="1:14" ht="12.75">
      <c r="A17" s="6">
        <v>2000</v>
      </c>
      <c r="B17" s="9">
        <v>958.1351278960763</v>
      </c>
      <c r="C17" s="9">
        <v>1368.8648721039237</v>
      </c>
      <c r="D17" s="13">
        <v>0.5882530606376982</v>
      </c>
      <c r="E17" s="16">
        <v>1196</v>
      </c>
      <c r="F17" s="16">
        <v>882</v>
      </c>
      <c r="G17" s="17">
        <v>933</v>
      </c>
      <c r="H17" s="17">
        <v>404</v>
      </c>
      <c r="I17" s="8"/>
      <c r="J17" s="8"/>
      <c r="K17" s="8"/>
      <c r="L17" s="8"/>
      <c r="M17" s="8"/>
      <c r="N17" s="8"/>
    </row>
    <row r="18" spans="1:14" ht="12.75">
      <c r="A18" s="6">
        <v>2001</v>
      </c>
      <c r="B18" s="9">
        <v>798.7863438110993</v>
      </c>
      <c r="C18" s="9">
        <v>1534.2136561889004</v>
      </c>
      <c r="D18" s="13">
        <v>0.6576140832357054</v>
      </c>
      <c r="E18" s="16">
        <v>2314</v>
      </c>
      <c r="F18" s="16">
        <v>1139</v>
      </c>
      <c r="G18" s="17">
        <v>2377</v>
      </c>
      <c r="H18" s="17">
        <v>1172</v>
      </c>
      <c r="I18" s="8"/>
      <c r="J18" s="8"/>
      <c r="K18" s="8"/>
      <c r="L18" s="8"/>
      <c r="M18" s="8"/>
      <c r="N18" s="8"/>
    </row>
    <row r="19" spans="1:14" ht="12.75">
      <c r="A19" s="30" t="s">
        <v>19</v>
      </c>
      <c r="B19" s="31">
        <v>11141.841177906606</v>
      </c>
      <c r="C19" s="31">
        <v>8811.158822093394</v>
      </c>
      <c r="D19" s="32">
        <v>0.44159569097846907</v>
      </c>
      <c r="E19" s="33">
        <v>2167.517527337886</v>
      </c>
      <c r="F19" s="33">
        <v>1394.4242101374366</v>
      </c>
      <c r="G19" s="33">
        <v>2420.400032648249</v>
      </c>
      <c r="H19" s="33">
        <v>1130.7196008191593</v>
      </c>
      <c r="I19" s="8"/>
      <c r="J19" s="8"/>
      <c r="K19" s="8"/>
      <c r="L19" s="8"/>
      <c r="M19" s="8"/>
      <c r="N19" s="8"/>
    </row>
    <row r="20" spans="1:14" ht="12.75">
      <c r="A20" s="30"/>
      <c r="B20" s="31"/>
      <c r="C20" s="31"/>
      <c r="D20" s="32"/>
      <c r="E20" s="33"/>
      <c r="F20" s="33"/>
      <c r="G20" s="33"/>
      <c r="H20" s="33"/>
      <c r="I20" s="8"/>
      <c r="J20" s="8"/>
      <c r="K20" s="8"/>
      <c r="L20" s="8"/>
      <c r="M20" s="8"/>
      <c r="N20" s="8"/>
    </row>
    <row r="21" spans="1:14" ht="12.75">
      <c r="A21" s="27" t="s">
        <v>20</v>
      </c>
      <c r="B21" s="27"/>
      <c r="C21" s="27"/>
      <c r="D21" s="27"/>
      <c r="E21" s="27"/>
      <c r="F21" s="27"/>
      <c r="G21" s="27"/>
      <c r="H21" s="27"/>
      <c r="I21" s="8"/>
      <c r="J21" s="8"/>
      <c r="K21" s="8"/>
      <c r="L21" s="8"/>
      <c r="M21" s="8"/>
      <c r="N21" s="8"/>
    </row>
    <row r="22" spans="1:14" s="29" customFormat="1" ht="38.25">
      <c r="A22" s="34" t="s">
        <v>11</v>
      </c>
      <c r="B22" s="34" t="s">
        <v>21</v>
      </c>
      <c r="C22" s="34" t="s">
        <v>22</v>
      </c>
      <c r="D22" s="34" t="s">
        <v>14</v>
      </c>
      <c r="E22" s="34" t="s">
        <v>15</v>
      </c>
      <c r="F22" s="34" t="s">
        <v>16</v>
      </c>
      <c r="G22" s="34" t="s">
        <v>17</v>
      </c>
      <c r="H22" s="34" t="s">
        <v>18</v>
      </c>
      <c r="I22" s="28"/>
      <c r="J22" s="28"/>
      <c r="K22" s="28"/>
      <c r="L22" s="28"/>
      <c r="M22" s="28"/>
      <c r="N22" s="28"/>
    </row>
    <row r="23" spans="1:14" ht="12.75">
      <c r="A23" s="5">
        <v>1997</v>
      </c>
      <c r="B23" s="9">
        <v>9768.238176720753</v>
      </c>
      <c r="C23" s="9">
        <v>3911.761823279238</v>
      </c>
      <c r="D23" s="13">
        <v>0.28594750170169886</v>
      </c>
      <c r="E23" s="9">
        <v>5802.718793231211</v>
      </c>
      <c r="F23" s="9">
        <v>3554.1196743715814</v>
      </c>
      <c r="G23" s="9">
        <v>4834.832918142176</v>
      </c>
      <c r="H23" s="9">
        <v>3031.152852261021</v>
      </c>
      <c r="I23" s="8"/>
      <c r="J23" s="8"/>
      <c r="K23" s="8"/>
      <c r="L23" s="8"/>
      <c r="M23" s="8"/>
      <c r="N23" s="8"/>
    </row>
    <row r="24" spans="1:14" ht="12.75">
      <c r="A24" s="6">
        <v>1998</v>
      </c>
      <c r="B24" s="9">
        <v>8010.67433923618</v>
      </c>
      <c r="C24" s="9">
        <v>4444.325660763789</v>
      </c>
      <c r="D24" s="13">
        <v>0.35683064317653956</v>
      </c>
      <c r="E24" s="9">
        <v>6446.802172297291</v>
      </c>
      <c r="F24" s="9">
        <v>4414.28907532386</v>
      </c>
      <c r="G24" s="9">
        <v>4555.239072265119</v>
      </c>
      <c r="H24" s="9">
        <v>3739.140809261153</v>
      </c>
      <c r="I24" s="8"/>
      <c r="J24" s="8"/>
      <c r="K24" s="8"/>
      <c r="L24" s="8"/>
      <c r="M24" s="8"/>
      <c r="N24" s="8"/>
    </row>
    <row r="25" spans="1:14" ht="12.75">
      <c r="A25" s="6">
        <v>1999</v>
      </c>
      <c r="B25" s="9">
        <v>7233.783063971243</v>
      </c>
      <c r="C25" s="9">
        <v>2899.21693602875</v>
      </c>
      <c r="D25" s="13">
        <v>0.286116346198436</v>
      </c>
      <c r="E25" s="9">
        <v>7398.650849329345</v>
      </c>
      <c r="F25" s="9">
        <v>3004.1259523295475</v>
      </c>
      <c r="G25" s="9">
        <v>4628.019941798959</v>
      </c>
      <c r="H25" s="9">
        <v>1730.8353239916414</v>
      </c>
      <c r="I25" s="8"/>
      <c r="J25" s="8"/>
      <c r="K25" s="8"/>
      <c r="L25" s="8"/>
      <c r="M25" s="8"/>
      <c r="N25" s="8"/>
    </row>
    <row r="26" spans="1:14" ht="12.75">
      <c r="A26" s="6">
        <v>2000</v>
      </c>
      <c r="B26" s="9">
        <v>5461.071604801347</v>
      </c>
      <c r="C26" s="9">
        <v>3248.928395198658</v>
      </c>
      <c r="D26" s="13">
        <v>0.37301129680811207</v>
      </c>
      <c r="E26" s="9">
        <v>5538.914383874443</v>
      </c>
      <c r="F26" s="9">
        <v>4138.765376428119</v>
      </c>
      <c r="G26" s="9">
        <v>4514.85306313852</v>
      </c>
      <c r="H26" s="9">
        <v>3218.0813833635298</v>
      </c>
      <c r="I26" s="8"/>
      <c r="J26" s="8"/>
      <c r="K26" s="8"/>
      <c r="L26" s="8"/>
      <c r="M26" s="8"/>
      <c r="N26" s="8"/>
    </row>
    <row r="27" spans="1:14" ht="12.75">
      <c r="A27" s="6">
        <v>2001</v>
      </c>
      <c r="B27" s="9">
        <v>6253.989728908652</v>
      </c>
      <c r="C27" s="9">
        <v>2688.0102710913543</v>
      </c>
      <c r="D27" s="13">
        <v>0.30060504038149766</v>
      </c>
      <c r="E27" s="9">
        <v>7429.024814054872</v>
      </c>
      <c r="F27" s="9">
        <v>4597.371951270395</v>
      </c>
      <c r="G27" s="9">
        <v>4687.6583786547335</v>
      </c>
      <c r="H27" s="9">
        <v>2815.55296033441</v>
      </c>
      <c r="I27" s="8"/>
      <c r="J27" s="8"/>
      <c r="K27" s="8"/>
      <c r="L27" s="8"/>
      <c r="M27" s="8"/>
      <c r="N27" s="8"/>
    </row>
    <row r="28" spans="1:14" ht="12.75">
      <c r="A28" s="30" t="s">
        <v>19</v>
      </c>
      <c r="B28" s="31">
        <v>36727.75691363817</v>
      </c>
      <c r="C28" s="31">
        <v>17192.24308636179</v>
      </c>
      <c r="D28" s="32">
        <v>0.31884723824854977</v>
      </c>
      <c r="E28" s="31">
        <v>6495.230860238328</v>
      </c>
      <c r="F28" s="31">
        <v>3957.32864780025</v>
      </c>
      <c r="G28" s="31">
        <v>4660.478779774986</v>
      </c>
      <c r="H28" s="31">
        <v>2996.509852871844</v>
      </c>
      <c r="I28" s="8"/>
      <c r="J28" s="8"/>
      <c r="K28" s="8"/>
      <c r="L28" s="8"/>
      <c r="M28" s="8"/>
      <c r="N28" s="8"/>
    </row>
    <row r="29" spans="1:14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</sheetData>
  <mergeCells count="3">
    <mergeCell ref="A21:H21"/>
    <mergeCell ref="A12:H12"/>
    <mergeCell ref="A3:H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- 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conder</dc:creator>
  <cp:keywords/>
  <dc:description/>
  <cp:lastModifiedBy>Dennis A. Yee</cp:lastModifiedBy>
  <dcterms:created xsi:type="dcterms:W3CDTF">2003-12-23T22:00:38Z</dcterms:created>
  <dcterms:modified xsi:type="dcterms:W3CDTF">2005-08-02T23:27:07Z</dcterms:modified>
  <cp:category/>
  <cp:version/>
  <cp:contentType/>
  <cp:contentStatus/>
</cp:coreProperties>
</file>