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95" activeTab="8"/>
  </bookViews>
  <sheets>
    <sheet name="Yamhill" sheetId="1" r:id="rId1"/>
    <sheet name="Washington" sheetId="2" r:id="rId2"/>
    <sheet name="Polk" sheetId="3" r:id="rId3"/>
    <sheet name="Multnomah" sheetId="4" r:id="rId4"/>
    <sheet name="Marion" sheetId="5" r:id="rId5"/>
    <sheet name="Columbia" sheetId="6" r:id="rId6"/>
    <sheet name="Clackamas" sheetId="7" r:id="rId7"/>
    <sheet name="Clark" sheetId="8" r:id="rId8"/>
    <sheet name="Skamania" sheetId="9" r:id="rId9"/>
  </sheets>
  <definedNames/>
  <calcPr fullCalcOnLoad="1"/>
</workbook>
</file>

<file path=xl/sharedStrings.xml><?xml version="1.0" encoding="utf-8"?>
<sst xmlns="http://schemas.openxmlformats.org/spreadsheetml/2006/main" count="1210" uniqueCount="118">
  <si>
    <t xml:space="preserve">  in Multnomah</t>
  </si>
  <si>
    <t>Washington, ID</t>
  </si>
  <si>
    <t>Ottawa, MI</t>
  </si>
  <si>
    <t xml:space="preserve">  in Polk</t>
  </si>
  <si>
    <t>San Joaquin, CA</t>
  </si>
  <si>
    <t>Mexico</t>
  </si>
  <si>
    <t>Gilliam, OR</t>
  </si>
  <si>
    <t xml:space="preserve">  in Yamhill</t>
  </si>
  <si>
    <t>ResFIPS</t>
  </si>
  <si>
    <t>County of Residence</t>
  </si>
  <si>
    <t>WorkFIPS</t>
  </si>
  <si>
    <t>County of Work</t>
  </si>
  <si>
    <t>Industry</t>
  </si>
  <si>
    <t>Skamania, WA</t>
  </si>
  <si>
    <t>Hennepin, MN</t>
  </si>
  <si>
    <t>Total number of commuters</t>
  </si>
  <si>
    <t xml:space="preserve"> </t>
  </si>
  <si>
    <t>Clackamas, OR</t>
  </si>
  <si>
    <t>Hood River, OR</t>
  </si>
  <si>
    <t>Multnomah, OR</t>
  </si>
  <si>
    <t>Wasco, OR</t>
  </si>
  <si>
    <t>Washington, OR</t>
  </si>
  <si>
    <t>Clark, WA</t>
  </si>
  <si>
    <t>Cowlitz, WA</t>
  </si>
  <si>
    <t>King, WA</t>
  </si>
  <si>
    <t>Klickitat, WA</t>
  </si>
  <si>
    <t>Lewis, WA</t>
  </si>
  <si>
    <t>Snohomish, WA</t>
  </si>
  <si>
    <t>Elsewhere</t>
  </si>
  <si>
    <t>Not Reported</t>
  </si>
  <si>
    <t>%PMSA</t>
  </si>
  <si>
    <t>Aleutians West Census Area, AK</t>
  </si>
  <si>
    <t>Anchorage Municipality, AK</t>
  </si>
  <si>
    <t>Maricopa, AZ</t>
  </si>
  <si>
    <t>Alameda, CA</t>
  </si>
  <si>
    <t>Los Angeles, CA</t>
  </si>
  <si>
    <t>Orange, CA</t>
  </si>
  <si>
    <t>San Diego, CA</t>
  </si>
  <si>
    <t>San Francisco, CA</t>
  </si>
  <si>
    <t>San Mateo, CA</t>
  </si>
  <si>
    <t>Santa Clara, CA</t>
  </si>
  <si>
    <t>Honolulu, HI</t>
  </si>
  <si>
    <t>Jefferson, KY</t>
  </si>
  <si>
    <t>Washoe, NV</t>
  </si>
  <si>
    <t>Lucas, OH</t>
  </si>
  <si>
    <t>Benton, OR</t>
  </si>
  <si>
    <t>Clatsop, OR</t>
  </si>
  <si>
    <t>Columbia, OR</t>
  </si>
  <si>
    <t>Deschutes, OR</t>
  </si>
  <si>
    <t>Douglas, OR</t>
  </si>
  <si>
    <t>Klamath, OR</t>
  </si>
  <si>
    <t>Lane, OR</t>
  </si>
  <si>
    <t>Linn, OR</t>
  </si>
  <si>
    <t>Marion, OR</t>
  </si>
  <si>
    <t>Umatilla, OR</t>
  </si>
  <si>
    <t>Yamhill, OR</t>
  </si>
  <si>
    <t>Dallas, TX</t>
  </si>
  <si>
    <t>Harris, TX</t>
  </si>
  <si>
    <t>Benton, WA</t>
  </si>
  <si>
    <t>Grays Harbor, WA</t>
  </si>
  <si>
    <t>Kitsap, WA</t>
  </si>
  <si>
    <t>Pierce, WA</t>
  </si>
  <si>
    <t>Skagit, WA</t>
  </si>
  <si>
    <t>Spokane, WA</t>
  </si>
  <si>
    <t>Thurston, WA</t>
  </si>
  <si>
    <t>Walla Walla, WA</t>
  </si>
  <si>
    <t>Yakima, WA</t>
  </si>
  <si>
    <t>Canada</t>
  </si>
  <si>
    <t>Other Countries</t>
  </si>
  <si>
    <t>TOTAL</t>
  </si>
  <si>
    <t xml:space="preserve">  in Clark</t>
  </si>
  <si>
    <t>Juneau City and Borough, AK</t>
  </si>
  <si>
    <t>Sitka City and Borough, AK</t>
  </si>
  <si>
    <t>Sacramento, CA</t>
  </si>
  <si>
    <t>Arapahoe, CO</t>
  </si>
  <si>
    <t>Fulton, GA</t>
  </si>
  <si>
    <t>Ada, ID</t>
  </si>
  <si>
    <t>Cook, IL</t>
  </si>
  <si>
    <t>Coos, OR</t>
  </si>
  <si>
    <t>Jackson, OR</t>
  </si>
  <si>
    <t>Lincoln, OR</t>
  </si>
  <si>
    <t>Polk, OR</t>
  </si>
  <si>
    <t>Tillamook, OR</t>
  </si>
  <si>
    <t>Travis, TX</t>
  </si>
  <si>
    <t>Wahkiakum, WA</t>
  </si>
  <si>
    <t xml:space="preserve">  in Clackamas</t>
  </si>
  <si>
    <t xml:space="preserve">  in Skamania</t>
  </si>
  <si>
    <t>Maui + Kalawao, HI</t>
  </si>
  <si>
    <t xml:space="preserve">  in Columbia</t>
  </si>
  <si>
    <t>Denali Borough, AK</t>
  </si>
  <si>
    <t>Fairbanks North Star Borough, AK</t>
  </si>
  <si>
    <t>Ketchikan Gateway Borough, AK</t>
  </si>
  <si>
    <t>North Slope Borough, AK</t>
  </si>
  <si>
    <t>Valdez-Cordova Census Area, AK</t>
  </si>
  <si>
    <t>Humboldt, CA</t>
  </si>
  <si>
    <t>Shasta, CA</t>
  </si>
  <si>
    <t>Canyon, ID</t>
  </si>
  <si>
    <t>Sarpy, NE</t>
  </si>
  <si>
    <t>Crook, OR</t>
  </si>
  <si>
    <t>Grant, OR</t>
  </si>
  <si>
    <t>Josephine, OR</t>
  </si>
  <si>
    <t>Morrow, OR</t>
  </si>
  <si>
    <t>At Sea</t>
  </si>
  <si>
    <t xml:space="preserve">  in Marion</t>
  </si>
  <si>
    <t>Kenai Peninsula Borough, AK</t>
  </si>
  <si>
    <t>Skagway-Yakutat-Angoon Census Area, AK</t>
  </si>
  <si>
    <t>Contra Costa, CA</t>
  </si>
  <si>
    <t>San Bernardino, CA</t>
  </si>
  <si>
    <t>Denver, CO</t>
  </si>
  <si>
    <t>District of Columbia, DC</t>
  </si>
  <si>
    <t>Kauai, HI</t>
  </si>
  <si>
    <t>Wayne, MI</t>
  </si>
  <si>
    <t>Clark, NV</t>
  </si>
  <si>
    <t>Camden, NJ</t>
  </si>
  <si>
    <t>Sherman, OR</t>
  </si>
  <si>
    <t>Salt Lake, UT</t>
  </si>
  <si>
    <t>Brown, WI</t>
  </si>
  <si>
    <t>Milwaukee, WI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</si>
</sst>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0" fillId="0" borderId="0" xfId="57" applyFont="1" applyAlignment="1">
      <alignment/>
    </xf>
    <xf numFmtId="9" fontId="0" fillId="0" borderId="0" xfId="57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27.0039062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8" ht="12">
      <c r="A2">
        <v>41071</v>
      </c>
      <c r="B2" t="s">
        <v>55</v>
      </c>
      <c r="C2">
        <v>2016</v>
      </c>
      <c r="D2" t="s">
        <v>31</v>
      </c>
      <c r="E2" t="s">
        <v>15</v>
      </c>
      <c r="H2">
        <v>11</v>
      </c>
    </row>
    <row r="3" spans="1:9" ht="12">
      <c r="A3">
        <v>41071</v>
      </c>
      <c r="B3" t="s">
        <v>55</v>
      </c>
      <c r="C3">
        <v>6037</v>
      </c>
      <c r="D3" t="s">
        <v>35</v>
      </c>
      <c r="E3" t="s">
        <v>15</v>
      </c>
      <c r="G3">
        <v>25</v>
      </c>
      <c r="H3">
        <v>57</v>
      </c>
      <c r="I3">
        <v>22</v>
      </c>
    </row>
    <row r="4" spans="1:9" ht="12">
      <c r="A4">
        <v>41071</v>
      </c>
      <c r="B4" t="s">
        <v>55</v>
      </c>
      <c r="C4">
        <v>6085</v>
      </c>
      <c r="D4" t="s">
        <v>40</v>
      </c>
      <c r="E4" t="s">
        <v>15</v>
      </c>
      <c r="I4">
        <v>18</v>
      </c>
    </row>
    <row r="5" spans="1:9" ht="12">
      <c r="A5">
        <v>41071</v>
      </c>
      <c r="B5" t="s">
        <v>55</v>
      </c>
      <c r="C5">
        <v>41003</v>
      </c>
      <c r="D5" t="s">
        <v>45</v>
      </c>
      <c r="E5" t="s">
        <v>15</v>
      </c>
      <c r="F5">
        <v>17</v>
      </c>
      <c r="G5">
        <v>13</v>
      </c>
      <c r="H5">
        <v>71</v>
      </c>
      <c r="I5">
        <v>68</v>
      </c>
    </row>
    <row r="6" spans="1:9" ht="12">
      <c r="A6">
        <v>41071</v>
      </c>
      <c r="B6" t="s">
        <v>55</v>
      </c>
      <c r="C6">
        <v>41005</v>
      </c>
      <c r="D6" s="1" t="s">
        <v>17</v>
      </c>
      <c r="E6" t="s">
        <v>15</v>
      </c>
      <c r="F6">
        <v>127</v>
      </c>
      <c r="G6">
        <v>447</v>
      </c>
      <c r="H6">
        <v>742</v>
      </c>
      <c r="I6">
        <v>1574</v>
      </c>
    </row>
    <row r="7" spans="1:9" ht="12">
      <c r="A7">
        <v>41071</v>
      </c>
      <c r="B7" t="s">
        <v>55</v>
      </c>
      <c r="C7">
        <v>41007</v>
      </c>
      <c r="D7" t="s">
        <v>46</v>
      </c>
      <c r="E7" t="s">
        <v>15</v>
      </c>
      <c r="I7">
        <v>10</v>
      </c>
    </row>
    <row r="8" spans="1:9" ht="12">
      <c r="A8">
        <v>41071</v>
      </c>
      <c r="B8" t="s">
        <v>55</v>
      </c>
      <c r="C8">
        <v>41009</v>
      </c>
      <c r="D8" s="1" t="s">
        <v>47</v>
      </c>
      <c r="E8" t="s">
        <v>15</v>
      </c>
      <c r="H8">
        <v>27</v>
      </c>
      <c r="I8">
        <v>47</v>
      </c>
    </row>
    <row r="9" spans="1:9" ht="12">
      <c r="A9">
        <v>41071</v>
      </c>
      <c r="B9" t="s">
        <v>55</v>
      </c>
      <c r="C9">
        <v>41021</v>
      </c>
      <c r="D9" t="s">
        <v>6</v>
      </c>
      <c r="E9" t="s">
        <v>15</v>
      </c>
      <c r="I9">
        <v>15</v>
      </c>
    </row>
    <row r="10" spans="1:9" ht="12">
      <c r="A10">
        <v>41071</v>
      </c>
      <c r="B10" t="s">
        <v>55</v>
      </c>
      <c r="C10">
        <v>41035</v>
      </c>
      <c r="D10" t="s">
        <v>50</v>
      </c>
      <c r="E10" t="s">
        <v>15</v>
      </c>
      <c r="I10">
        <v>14</v>
      </c>
    </row>
    <row r="11" spans="1:9" ht="12">
      <c r="A11">
        <v>41071</v>
      </c>
      <c r="B11" t="s">
        <v>55</v>
      </c>
      <c r="C11">
        <v>41039</v>
      </c>
      <c r="D11" t="s">
        <v>51</v>
      </c>
      <c r="E11" t="s">
        <v>15</v>
      </c>
      <c r="I11">
        <v>33</v>
      </c>
    </row>
    <row r="12" spans="1:9" ht="12">
      <c r="A12">
        <v>41071</v>
      </c>
      <c r="B12" t="s">
        <v>55</v>
      </c>
      <c r="C12">
        <v>41041</v>
      </c>
      <c r="D12" t="s">
        <v>80</v>
      </c>
      <c r="E12" t="s">
        <v>15</v>
      </c>
      <c r="F12">
        <v>7</v>
      </c>
      <c r="G12">
        <v>97</v>
      </c>
      <c r="H12">
        <v>120</v>
      </c>
      <c r="I12">
        <v>89</v>
      </c>
    </row>
    <row r="13" spans="1:9" ht="12">
      <c r="A13">
        <v>41071</v>
      </c>
      <c r="B13" t="s">
        <v>55</v>
      </c>
      <c r="C13">
        <v>41043</v>
      </c>
      <c r="D13" t="s">
        <v>52</v>
      </c>
      <c r="E13" t="s">
        <v>15</v>
      </c>
      <c r="F13">
        <v>20</v>
      </c>
      <c r="I13">
        <v>53</v>
      </c>
    </row>
    <row r="14" spans="1:9" ht="12">
      <c r="A14">
        <v>41071</v>
      </c>
      <c r="B14" t="s">
        <v>55</v>
      </c>
      <c r="C14">
        <v>41047</v>
      </c>
      <c r="D14" t="s">
        <v>53</v>
      </c>
      <c r="E14" t="s">
        <v>15</v>
      </c>
      <c r="F14">
        <v>310</v>
      </c>
      <c r="G14">
        <v>559</v>
      </c>
      <c r="H14">
        <v>1149</v>
      </c>
      <c r="I14">
        <v>1560</v>
      </c>
    </row>
    <row r="15" spans="1:9" ht="12">
      <c r="A15">
        <v>41071</v>
      </c>
      <c r="B15" t="s">
        <v>55</v>
      </c>
      <c r="C15">
        <v>41051</v>
      </c>
      <c r="D15" s="1" t="s">
        <v>19</v>
      </c>
      <c r="E15" t="s">
        <v>15</v>
      </c>
      <c r="F15">
        <v>977</v>
      </c>
      <c r="G15">
        <v>1421</v>
      </c>
      <c r="H15">
        <v>1998</v>
      </c>
      <c r="I15">
        <v>2380</v>
      </c>
    </row>
    <row r="16" spans="1:9" ht="12">
      <c r="A16">
        <v>41071</v>
      </c>
      <c r="B16" t="s">
        <v>55</v>
      </c>
      <c r="C16">
        <v>41053</v>
      </c>
      <c r="D16" t="s">
        <v>81</v>
      </c>
      <c r="E16" t="s">
        <v>15</v>
      </c>
      <c r="F16">
        <v>248</v>
      </c>
      <c r="G16">
        <v>260</v>
      </c>
      <c r="H16">
        <v>476</v>
      </c>
      <c r="I16">
        <v>1100</v>
      </c>
    </row>
    <row r="17" spans="1:9" ht="12">
      <c r="A17">
        <v>41071</v>
      </c>
      <c r="B17" t="s">
        <v>55</v>
      </c>
      <c r="C17">
        <v>41057</v>
      </c>
      <c r="D17" t="s">
        <v>82</v>
      </c>
      <c r="E17" t="s">
        <v>15</v>
      </c>
      <c r="F17">
        <v>38</v>
      </c>
      <c r="G17">
        <v>107</v>
      </c>
      <c r="H17">
        <v>93</v>
      </c>
      <c r="I17">
        <v>32</v>
      </c>
    </row>
    <row r="18" spans="1:9" ht="12">
      <c r="A18">
        <v>41071</v>
      </c>
      <c r="B18" t="s">
        <v>55</v>
      </c>
      <c r="C18">
        <v>41067</v>
      </c>
      <c r="D18" s="1" t="s">
        <v>21</v>
      </c>
      <c r="E18" t="s">
        <v>15</v>
      </c>
      <c r="F18">
        <v>890</v>
      </c>
      <c r="G18">
        <v>2230</v>
      </c>
      <c r="H18">
        <v>3934</v>
      </c>
      <c r="I18">
        <v>6654</v>
      </c>
    </row>
    <row r="19" spans="1:9" ht="12">
      <c r="A19">
        <v>41071</v>
      </c>
      <c r="B19" t="s">
        <v>55</v>
      </c>
      <c r="C19">
        <v>41071</v>
      </c>
      <c r="D19" s="1" t="s">
        <v>55</v>
      </c>
      <c r="E19" t="s">
        <v>15</v>
      </c>
      <c r="F19">
        <v>9961</v>
      </c>
      <c r="G19">
        <v>17226</v>
      </c>
      <c r="H19">
        <v>19396</v>
      </c>
      <c r="I19">
        <v>24595</v>
      </c>
    </row>
    <row r="20" spans="1:9" ht="12">
      <c r="A20">
        <v>41071</v>
      </c>
      <c r="B20" t="s">
        <v>55</v>
      </c>
      <c r="C20">
        <v>53011</v>
      </c>
      <c r="D20" s="1" t="s">
        <v>22</v>
      </c>
      <c r="E20" t="s">
        <v>15</v>
      </c>
      <c r="F20">
        <v>11</v>
      </c>
      <c r="G20">
        <v>19</v>
      </c>
      <c r="H20">
        <v>86</v>
      </c>
      <c r="I20">
        <v>139</v>
      </c>
    </row>
    <row r="21" spans="1:9" ht="12">
      <c r="A21">
        <v>41071</v>
      </c>
      <c r="B21" t="s">
        <v>55</v>
      </c>
      <c r="C21">
        <v>53033</v>
      </c>
      <c r="D21" t="s">
        <v>24</v>
      </c>
      <c r="E21" t="s">
        <v>15</v>
      </c>
      <c r="G21">
        <v>119</v>
      </c>
      <c r="H21">
        <v>7</v>
      </c>
      <c r="I21">
        <v>44</v>
      </c>
    </row>
    <row r="22" spans="1:8" ht="12">
      <c r="A22">
        <v>41071</v>
      </c>
      <c r="B22" t="s">
        <v>55</v>
      </c>
      <c r="C22">
        <v>53053</v>
      </c>
      <c r="D22" t="s">
        <v>61</v>
      </c>
      <c r="E22" t="s">
        <v>15</v>
      </c>
      <c r="H22">
        <v>22</v>
      </c>
    </row>
    <row r="23" spans="1:8" ht="12">
      <c r="A23">
        <v>41071</v>
      </c>
      <c r="B23" t="s">
        <v>55</v>
      </c>
      <c r="C23">
        <v>66000</v>
      </c>
      <c r="D23" t="s">
        <v>28</v>
      </c>
      <c r="E23" t="s">
        <v>15</v>
      </c>
      <c r="F23">
        <v>109</v>
      </c>
      <c r="G23">
        <v>129</v>
      </c>
      <c r="H23">
        <v>224</v>
      </c>
    </row>
    <row r="24" spans="1:6" ht="12">
      <c r="A24">
        <v>41071</v>
      </c>
      <c r="B24" t="s">
        <v>55</v>
      </c>
      <c r="C24">
        <v>67000</v>
      </c>
      <c r="D24" t="s">
        <v>29</v>
      </c>
      <c r="E24" t="s">
        <v>15</v>
      </c>
      <c r="F24">
        <v>1803</v>
      </c>
    </row>
    <row r="25" spans="4:9" ht="12">
      <c r="D25" s="4" t="s">
        <v>69</v>
      </c>
      <c r="F25" s="5">
        <f>SUM(F2:F24)</f>
        <v>14518</v>
      </c>
      <c r="G25" s="5">
        <f>SUM(G2:G24)</f>
        <v>22652</v>
      </c>
      <c r="H25" s="5">
        <f>SUM(H2:H24)</f>
        <v>28413</v>
      </c>
      <c r="I25" s="5">
        <f>SUM(I2:I24)</f>
        <v>38447</v>
      </c>
    </row>
    <row r="26" spans="4:9" ht="12">
      <c r="D26" s="4" t="s">
        <v>30</v>
      </c>
      <c r="F26" s="3">
        <f>(F6+F8+F15+F18+F20)/F25</f>
        <v>0.13810442209670754</v>
      </c>
      <c r="G26" s="3">
        <f>(G6+G8+G15+G18+G20)/G25</f>
        <v>0.18174995585378775</v>
      </c>
      <c r="H26" s="3">
        <f>(H6+H8+H15+H18+H20)/H25</f>
        <v>0.23886953155245838</v>
      </c>
      <c r="I26" s="3">
        <f>(I6+I8+I15+I18+I20)/I25</f>
        <v>0.28075012354670065</v>
      </c>
    </row>
    <row r="27" spans="4:9" ht="12">
      <c r="D27" t="s">
        <v>7</v>
      </c>
      <c r="F27" s="3">
        <f>F19/F25</f>
        <v>0.6861137897782064</v>
      </c>
      <c r="G27" s="3">
        <f>G19/G25</f>
        <v>0.7604626523044323</v>
      </c>
      <c r="H27" s="3">
        <f>H19/H25</f>
        <v>0.6826452680111217</v>
      </c>
      <c r="I27" s="3">
        <f>I19/I25</f>
        <v>0.6397118110645824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24.140625" style="0" bestFit="1" customWidth="1"/>
    <col min="5" max="5" width="23.140625" style="0" hidden="1" customWidth="1"/>
    <col min="6" max="6" width="6.421875" style="0" bestFit="1" customWidth="1"/>
    <col min="7" max="9" width="7.421875" style="0" bestFit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8" ht="12">
      <c r="A2">
        <v>41067</v>
      </c>
      <c r="B2" t="s">
        <v>21</v>
      </c>
      <c r="C2">
        <v>2020</v>
      </c>
      <c r="D2" t="s">
        <v>32</v>
      </c>
      <c r="E2" t="s">
        <v>15</v>
      </c>
      <c r="G2">
        <v>26</v>
      </c>
      <c r="H2">
        <v>8</v>
      </c>
    </row>
    <row r="3" spans="1:8" ht="12">
      <c r="A3">
        <v>41067</v>
      </c>
      <c r="B3" t="s">
        <v>21</v>
      </c>
      <c r="C3">
        <v>2110</v>
      </c>
      <c r="D3" t="s">
        <v>71</v>
      </c>
      <c r="E3" t="s">
        <v>15</v>
      </c>
      <c r="H3">
        <v>16</v>
      </c>
    </row>
    <row r="4" spans="1:9" ht="12">
      <c r="A4">
        <v>41067</v>
      </c>
      <c r="B4" t="s">
        <v>21</v>
      </c>
      <c r="C4">
        <v>4013</v>
      </c>
      <c r="D4" t="s">
        <v>33</v>
      </c>
      <c r="E4" t="s">
        <v>15</v>
      </c>
      <c r="I4">
        <v>39</v>
      </c>
    </row>
    <row r="5" spans="1:9" ht="12">
      <c r="A5">
        <v>41067</v>
      </c>
      <c r="B5" t="s">
        <v>21</v>
      </c>
      <c r="C5">
        <v>6001</v>
      </c>
      <c r="D5" t="s">
        <v>34</v>
      </c>
      <c r="E5" t="s">
        <v>15</v>
      </c>
      <c r="G5">
        <v>57</v>
      </c>
      <c r="H5">
        <v>18</v>
      </c>
      <c r="I5">
        <v>34</v>
      </c>
    </row>
    <row r="6" spans="1:9" ht="12">
      <c r="A6">
        <v>41067</v>
      </c>
      <c r="B6" t="s">
        <v>21</v>
      </c>
      <c r="C6">
        <v>6037</v>
      </c>
      <c r="D6" t="s">
        <v>35</v>
      </c>
      <c r="E6" t="s">
        <v>15</v>
      </c>
      <c r="G6">
        <v>52</v>
      </c>
      <c r="H6">
        <v>49</v>
      </c>
      <c r="I6">
        <v>110</v>
      </c>
    </row>
    <row r="7" spans="1:9" ht="12">
      <c r="A7">
        <v>41067</v>
      </c>
      <c r="B7" t="s">
        <v>21</v>
      </c>
      <c r="C7">
        <v>6059</v>
      </c>
      <c r="D7" t="s">
        <v>36</v>
      </c>
      <c r="E7" t="s">
        <v>15</v>
      </c>
      <c r="I7">
        <v>35</v>
      </c>
    </row>
    <row r="8" spans="1:9" ht="12">
      <c r="A8">
        <v>41067</v>
      </c>
      <c r="B8" t="s">
        <v>21</v>
      </c>
      <c r="C8">
        <v>6075</v>
      </c>
      <c r="D8" t="s">
        <v>38</v>
      </c>
      <c r="E8" t="s">
        <v>15</v>
      </c>
      <c r="I8">
        <v>19</v>
      </c>
    </row>
    <row r="9" spans="1:8" ht="12">
      <c r="A9">
        <v>41067</v>
      </c>
      <c r="B9" t="s">
        <v>21</v>
      </c>
      <c r="C9">
        <v>6077</v>
      </c>
      <c r="D9" t="s">
        <v>4</v>
      </c>
      <c r="E9" t="s">
        <v>15</v>
      </c>
      <c r="G9">
        <v>20</v>
      </c>
      <c r="H9">
        <v>7</v>
      </c>
    </row>
    <row r="10" spans="1:9" ht="12">
      <c r="A10">
        <v>41067</v>
      </c>
      <c r="B10" t="s">
        <v>21</v>
      </c>
      <c r="C10">
        <v>6081</v>
      </c>
      <c r="D10" t="s">
        <v>39</v>
      </c>
      <c r="E10" t="s">
        <v>15</v>
      </c>
      <c r="H10">
        <v>42</v>
      </c>
      <c r="I10">
        <v>25</v>
      </c>
    </row>
    <row r="11" spans="1:9" ht="12">
      <c r="A11">
        <v>41067</v>
      </c>
      <c r="B11" t="s">
        <v>21</v>
      </c>
      <c r="C11">
        <v>6085</v>
      </c>
      <c r="D11" t="s">
        <v>40</v>
      </c>
      <c r="E11" t="s">
        <v>15</v>
      </c>
      <c r="I11">
        <v>64</v>
      </c>
    </row>
    <row r="12" spans="1:8" ht="12">
      <c r="A12">
        <v>41067</v>
      </c>
      <c r="B12" t="s">
        <v>21</v>
      </c>
      <c r="C12">
        <v>8031</v>
      </c>
      <c r="D12" t="s">
        <v>108</v>
      </c>
      <c r="E12" t="s">
        <v>15</v>
      </c>
      <c r="G12">
        <v>24</v>
      </c>
      <c r="H12">
        <v>12</v>
      </c>
    </row>
    <row r="13" spans="1:7" ht="12">
      <c r="A13">
        <v>41067</v>
      </c>
      <c r="B13" t="s">
        <v>21</v>
      </c>
      <c r="C13">
        <v>11001</v>
      </c>
      <c r="D13" t="s">
        <v>109</v>
      </c>
      <c r="E13" t="s">
        <v>15</v>
      </c>
      <c r="G13">
        <v>25</v>
      </c>
    </row>
    <row r="14" spans="1:8" ht="12">
      <c r="A14">
        <v>41067</v>
      </c>
      <c r="B14" t="s">
        <v>21</v>
      </c>
      <c r="C14">
        <v>15003</v>
      </c>
      <c r="D14" t="s">
        <v>41</v>
      </c>
      <c r="E14" t="s">
        <v>15</v>
      </c>
      <c r="G14">
        <v>12</v>
      </c>
      <c r="H14">
        <v>20</v>
      </c>
    </row>
    <row r="15" spans="1:8" ht="12">
      <c r="A15">
        <v>41067</v>
      </c>
      <c r="B15" t="s">
        <v>21</v>
      </c>
      <c r="C15">
        <v>16001</v>
      </c>
      <c r="D15" t="s">
        <v>76</v>
      </c>
      <c r="E15" t="s">
        <v>15</v>
      </c>
      <c r="G15">
        <v>32</v>
      </c>
      <c r="H15">
        <v>23</v>
      </c>
    </row>
    <row r="16" spans="1:9" ht="12">
      <c r="A16">
        <v>41067</v>
      </c>
      <c r="B16" t="s">
        <v>21</v>
      </c>
      <c r="C16">
        <v>32003</v>
      </c>
      <c r="D16" t="s">
        <v>112</v>
      </c>
      <c r="E16" t="s">
        <v>15</v>
      </c>
      <c r="I16">
        <v>53</v>
      </c>
    </row>
    <row r="17" spans="1:9" ht="12">
      <c r="A17">
        <v>41067</v>
      </c>
      <c r="B17" t="s">
        <v>21</v>
      </c>
      <c r="C17">
        <v>41003</v>
      </c>
      <c r="D17" t="s">
        <v>45</v>
      </c>
      <c r="E17" t="s">
        <v>15</v>
      </c>
      <c r="G17">
        <v>105</v>
      </c>
      <c r="H17">
        <v>75</v>
      </c>
      <c r="I17">
        <v>99</v>
      </c>
    </row>
    <row r="18" spans="1:9" ht="12">
      <c r="A18">
        <v>41067</v>
      </c>
      <c r="B18" t="s">
        <v>21</v>
      </c>
      <c r="C18">
        <v>41005</v>
      </c>
      <c r="D18" s="1" t="s">
        <v>17</v>
      </c>
      <c r="E18" t="s">
        <v>15</v>
      </c>
      <c r="F18">
        <v>1682</v>
      </c>
      <c r="G18">
        <v>3557</v>
      </c>
      <c r="H18">
        <v>7868</v>
      </c>
      <c r="I18">
        <v>12785</v>
      </c>
    </row>
    <row r="19" spans="1:9" ht="12">
      <c r="A19">
        <v>41067</v>
      </c>
      <c r="B19" t="s">
        <v>21</v>
      </c>
      <c r="C19">
        <v>41007</v>
      </c>
      <c r="D19" t="s">
        <v>46</v>
      </c>
      <c r="E19" t="s">
        <v>15</v>
      </c>
      <c r="F19">
        <v>31</v>
      </c>
      <c r="G19">
        <v>36</v>
      </c>
      <c r="H19">
        <v>57</v>
      </c>
      <c r="I19">
        <v>78</v>
      </c>
    </row>
    <row r="20" spans="1:9" ht="12">
      <c r="A20">
        <v>41067</v>
      </c>
      <c r="B20" t="s">
        <v>21</v>
      </c>
      <c r="C20">
        <v>41009</v>
      </c>
      <c r="D20" s="1" t="s">
        <v>47</v>
      </c>
      <c r="E20" t="s">
        <v>15</v>
      </c>
      <c r="F20">
        <v>64</v>
      </c>
      <c r="G20">
        <v>227</v>
      </c>
      <c r="H20">
        <v>749</v>
      </c>
      <c r="I20">
        <v>685</v>
      </c>
    </row>
    <row r="21" spans="1:8" ht="12">
      <c r="A21">
        <v>41067</v>
      </c>
      <c r="B21" t="s">
        <v>21</v>
      </c>
      <c r="C21">
        <v>41011</v>
      </c>
      <c r="D21" t="s">
        <v>78</v>
      </c>
      <c r="E21" t="s">
        <v>15</v>
      </c>
      <c r="G21">
        <v>47</v>
      </c>
      <c r="H21">
        <v>19</v>
      </c>
    </row>
    <row r="22" spans="1:9" ht="12">
      <c r="A22">
        <v>41067</v>
      </c>
      <c r="B22" t="s">
        <v>21</v>
      </c>
      <c r="C22">
        <v>41017</v>
      </c>
      <c r="D22" t="s">
        <v>48</v>
      </c>
      <c r="E22" t="s">
        <v>15</v>
      </c>
      <c r="G22">
        <v>11</v>
      </c>
      <c r="H22">
        <v>41</v>
      </c>
      <c r="I22">
        <v>53</v>
      </c>
    </row>
    <row r="23" spans="1:9" ht="12">
      <c r="A23">
        <v>41067</v>
      </c>
      <c r="B23" t="s">
        <v>21</v>
      </c>
      <c r="C23">
        <v>41019</v>
      </c>
      <c r="D23" t="s">
        <v>49</v>
      </c>
      <c r="E23" t="s">
        <v>15</v>
      </c>
      <c r="I23">
        <v>12</v>
      </c>
    </row>
    <row r="24" spans="1:8" ht="12">
      <c r="A24">
        <v>41067</v>
      </c>
      <c r="B24" t="s">
        <v>21</v>
      </c>
      <c r="C24">
        <v>41027</v>
      </c>
      <c r="D24" t="s">
        <v>18</v>
      </c>
      <c r="E24" t="s">
        <v>15</v>
      </c>
      <c r="G24">
        <v>32</v>
      </c>
      <c r="H24">
        <v>37</v>
      </c>
    </row>
    <row r="25" spans="1:8" ht="12">
      <c r="A25">
        <v>41067</v>
      </c>
      <c r="B25" t="s">
        <v>21</v>
      </c>
      <c r="C25">
        <v>41029</v>
      </c>
      <c r="D25" t="s">
        <v>79</v>
      </c>
      <c r="E25" t="s">
        <v>15</v>
      </c>
      <c r="G25">
        <v>40</v>
      </c>
      <c r="H25">
        <v>62</v>
      </c>
    </row>
    <row r="26" spans="1:9" ht="12">
      <c r="A26">
        <v>41067</v>
      </c>
      <c r="B26" t="s">
        <v>21</v>
      </c>
      <c r="C26">
        <v>41039</v>
      </c>
      <c r="D26" t="s">
        <v>51</v>
      </c>
      <c r="E26" t="s">
        <v>15</v>
      </c>
      <c r="G26">
        <v>50</v>
      </c>
      <c r="H26">
        <v>108</v>
      </c>
      <c r="I26">
        <v>129</v>
      </c>
    </row>
    <row r="27" spans="1:8" ht="12">
      <c r="A27">
        <v>41067</v>
      </c>
      <c r="B27" t="s">
        <v>21</v>
      </c>
      <c r="C27">
        <v>41041</v>
      </c>
      <c r="D27" t="s">
        <v>80</v>
      </c>
      <c r="E27" t="s">
        <v>15</v>
      </c>
      <c r="F27">
        <v>6</v>
      </c>
      <c r="G27">
        <v>24</v>
      </c>
      <c r="H27">
        <v>21</v>
      </c>
    </row>
    <row r="28" spans="1:9" ht="12">
      <c r="A28">
        <v>41067</v>
      </c>
      <c r="B28" t="s">
        <v>21</v>
      </c>
      <c r="C28">
        <v>41043</v>
      </c>
      <c r="D28" t="s">
        <v>52</v>
      </c>
      <c r="E28" t="s">
        <v>15</v>
      </c>
      <c r="G28">
        <v>11</v>
      </c>
      <c r="H28">
        <v>28</v>
      </c>
      <c r="I28">
        <v>109</v>
      </c>
    </row>
    <row r="29" spans="1:9" ht="12">
      <c r="A29">
        <v>41067</v>
      </c>
      <c r="B29" t="s">
        <v>21</v>
      </c>
      <c r="C29">
        <v>41047</v>
      </c>
      <c r="D29" t="s">
        <v>53</v>
      </c>
      <c r="E29" t="s">
        <v>15</v>
      </c>
      <c r="F29">
        <v>419</v>
      </c>
      <c r="G29">
        <v>487</v>
      </c>
      <c r="H29">
        <v>1051</v>
      </c>
      <c r="I29">
        <v>1540</v>
      </c>
    </row>
    <row r="30" spans="1:9" ht="12">
      <c r="A30">
        <v>41067</v>
      </c>
      <c r="B30" t="s">
        <v>21</v>
      </c>
      <c r="C30">
        <v>41051</v>
      </c>
      <c r="D30" s="1" t="s">
        <v>19</v>
      </c>
      <c r="E30" t="s">
        <v>15</v>
      </c>
      <c r="F30">
        <v>24066</v>
      </c>
      <c r="G30">
        <v>43165</v>
      </c>
      <c r="H30">
        <v>49201</v>
      </c>
      <c r="I30">
        <v>52615</v>
      </c>
    </row>
    <row r="31" spans="1:9" ht="12">
      <c r="A31">
        <v>41067</v>
      </c>
      <c r="B31" t="s">
        <v>21</v>
      </c>
      <c r="C31">
        <v>41053</v>
      </c>
      <c r="D31" t="s">
        <v>81</v>
      </c>
      <c r="E31" t="s">
        <v>15</v>
      </c>
      <c r="F31">
        <v>37</v>
      </c>
      <c r="G31">
        <v>35</v>
      </c>
      <c r="H31">
        <v>25</v>
      </c>
      <c r="I31">
        <v>108</v>
      </c>
    </row>
    <row r="32" spans="1:9" ht="12">
      <c r="A32">
        <v>41067</v>
      </c>
      <c r="B32" t="s">
        <v>21</v>
      </c>
      <c r="C32">
        <v>41057</v>
      </c>
      <c r="D32" t="s">
        <v>82</v>
      </c>
      <c r="E32" t="s">
        <v>15</v>
      </c>
      <c r="F32">
        <v>21</v>
      </c>
      <c r="G32">
        <v>26</v>
      </c>
      <c r="H32">
        <v>236</v>
      </c>
      <c r="I32">
        <v>70</v>
      </c>
    </row>
    <row r="33" spans="1:9" ht="12">
      <c r="A33">
        <v>41067</v>
      </c>
      <c r="B33" t="s">
        <v>21</v>
      </c>
      <c r="C33">
        <v>41059</v>
      </c>
      <c r="D33" t="s">
        <v>54</v>
      </c>
      <c r="E33" t="s">
        <v>15</v>
      </c>
      <c r="I33">
        <v>18</v>
      </c>
    </row>
    <row r="34" spans="1:9" ht="12">
      <c r="A34">
        <v>41067</v>
      </c>
      <c r="B34" t="s">
        <v>21</v>
      </c>
      <c r="C34">
        <v>41065</v>
      </c>
      <c r="D34" t="s">
        <v>20</v>
      </c>
      <c r="E34" t="s">
        <v>15</v>
      </c>
      <c r="G34">
        <v>26</v>
      </c>
      <c r="H34">
        <v>30</v>
      </c>
      <c r="I34">
        <v>60</v>
      </c>
    </row>
    <row r="35" spans="1:9" ht="12">
      <c r="A35">
        <v>41067</v>
      </c>
      <c r="B35" t="s">
        <v>21</v>
      </c>
      <c r="C35">
        <v>41067</v>
      </c>
      <c r="D35" s="1" t="s">
        <v>21</v>
      </c>
      <c r="E35" t="s">
        <v>15</v>
      </c>
      <c r="F35">
        <v>32153</v>
      </c>
      <c r="G35">
        <v>72350</v>
      </c>
      <c r="H35">
        <v>98258</v>
      </c>
      <c r="I35">
        <v>155580</v>
      </c>
    </row>
    <row r="36" spans="1:9" ht="12">
      <c r="A36">
        <v>41067</v>
      </c>
      <c r="B36" t="s">
        <v>21</v>
      </c>
      <c r="C36">
        <v>41071</v>
      </c>
      <c r="D36" s="1" t="s">
        <v>55</v>
      </c>
      <c r="E36" t="s">
        <v>15</v>
      </c>
      <c r="F36">
        <v>171</v>
      </c>
      <c r="G36">
        <v>605</v>
      </c>
      <c r="H36">
        <v>941</v>
      </c>
      <c r="I36">
        <v>1920</v>
      </c>
    </row>
    <row r="37" spans="1:9" ht="12">
      <c r="A37">
        <v>41067</v>
      </c>
      <c r="B37" t="s">
        <v>21</v>
      </c>
      <c r="C37">
        <v>48201</v>
      </c>
      <c r="D37" t="s">
        <v>57</v>
      </c>
      <c r="E37" t="s">
        <v>15</v>
      </c>
      <c r="G37">
        <v>54</v>
      </c>
      <c r="H37">
        <v>16</v>
      </c>
      <c r="I37">
        <v>28</v>
      </c>
    </row>
    <row r="38" spans="1:9" ht="12">
      <c r="A38">
        <v>41067</v>
      </c>
      <c r="B38" t="s">
        <v>21</v>
      </c>
      <c r="C38">
        <v>53011</v>
      </c>
      <c r="D38" s="1" t="s">
        <v>22</v>
      </c>
      <c r="E38" t="s">
        <v>15</v>
      </c>
      <c r="F38">
        <v>461</v>
      </c>
      <c r="G38">
        <v>312</v>
      </c>
      <c r="H38">
        <v>1889</v>
      </c>
      <c r="I38">
        <v>2004</v>
      </c>
    </row>
    <row r="39" spans="1:9" ht="12">
      <c r="A39">
        <v>41067</v>
      </c>
      <c r="B39" t="s">
        <v>21</v>
      </c>
      <c r="C39">
        <v>53015</v>
      </c>
      <c r="D39" t="s">
        <v>23</v>
      </c>
      <c r="E39" t="s">
        <v>15</v>
      </c>
      <c r="F39">
        <v>13</v>
      </c>
      <c r="G39">
        <v>10</v>
      </c>
      <c r="H39">
        <v>48</v>
      </c>
      <c r="I39">
        <v>79</v>
      </c>
    </row>
    <row r="40" spans="1:9" ht="12">
      <c r="A40">
        <v>41067</v>
      </c>
      <c r="B40" t="s">
        <v>21</v>
      </c>
      <c r="C40">
        <v>53033</v>
      </c>
      <c r="D40" t="s">
        <v>24</v>
      </c>
      <c r="E40" t="s">
        <v>15</v>
      </c>
      <c r="G40">
        <v>143</v>
      </c>
      <c r="H40">
        <v>212</v>
      </c>
      <c r="I40">
        <v>324</v>
      </c>
    </row>
    <row r="41" spans="1:9" ht="12">
      <c r="A41">
        <v>41067</v>
      </c>
      <c r="B41" t="s">
        <v>21</v>
      </c>
      <c r="C41">
        <v>53053</v>
      </c>
      <c r="D41" t="s">
        <v>61</v>
      </c>
      <c r="E41" t="s">
        <v>15</v>
      </c>
      <c r="H41">
        <v>43</v>
      </c>
      <c r="I41">
        <v>19</v>
      </c>
    </row>
    <row r="42" spans="1:9" ht="12">
      <c r="A42">
        <v>41067</v>
      </c>
      <c r="B42" t="s">
        <v>21</v>
      </c>
      <c r="C42">
        <v>53061</v>
      </c>
      <c r="D42" t="s">
        <v>27</v>
      </c>
      <c r="E42" t="s">
        <v>15</v>
      </c>
      <c r="I42">
        <v>60</v>
      </c>
    </row>
    <row r="43" spans="1:9" ht="12">
      <c r="A43">
        <v>41067</v>
      </c>
      <c r="B43" t="s">
        <v>21</v>
      </c>
      <c r="C43">
        <v>63000</v>
      </c>
      <c r="D43" t="s">
        <v>5</v>
      </c>
      <c r="E43" t="s">
        <v>15</v>
      </c>
      <c r="I43">
        <v>30</v>
      </c>
    </row>
    <row r="44" spans="1:9" ht="12">
      <c r="A44">
        <v>41067</v>
      </c>
      <c r="B44" t="s">
        <v>21</v>
      </c>
      <c r="C44">
        <v>64000</v>
      </c>
      <c r="D44" t="s">
        <v>68</v>
      </c>
      <c r="E44" t="s">
        <v>15</v>
      </c>
      <c r="I44">
        <v>139</v>
      </c>
    </row>
    <row r="45" spans="1:8" ht="12">
      <c r="A45">
        <v>41067</v>
      </c>
      <c r="B45" t="s">
        <v>21</v>
      </c>
      <c r="C45">
        <v>66000</v>
      </c>
      <c r="D45" t="s">
        <v>28</v>
      </c>
      <c r="E45" t="s">
        <v>15</v>
      </c>
      <c r="F45">
        <v>686</v>
      </c>
      <c r="G45">
        <v>467</v>
      </c>
      <c r="H45">
        <v>784</v>
      </c>
    </row>
    <row r="46" spans="1:6" ht="12">
      <c r="A46">
        <v>41067</v>
      </c>
      <c r="B46" t="s">
        <v>21</v>
      </c>
      <c r="C46">
        <v>67000</v>
      </c>
      <c r="D46" t="s">
        <v>29</v>
      </c>
      <c r="E46" t="s">
        <v>15</v>
      </c>
      <c r="F46">
        <v>3438</v>
      </c>
    </row>
    <row r="47" spans="4:9" ht="12">
      <c r="D47" s="4" t="s">
        <v>69</v>
      </c>
      <c r="F47" s="5">
        <f>SUM(F2:F46)</f>
        <v>63248</v>
      </c>
      <c r="G47" s="5">
        <f>SUM(G2:G46)</f>
        <v>122068</v>
      </c>
      <c r="H47" s="5">
        <f>SUM(H2:H46)</f>
        <v>161994</v>
      </c>
      <c r="I47" s="5">
        <f>SUM(I2:I46)</f>
        <v>228923</v>
      </c>
    </row>
    <row r="48" spans="4:9" ht="12">
      <c r="D48" s="4" t="s">
        <v>30</v>
      </c>
      <c r="F48" s="3">
        <f>(F18+F20+F30+F36+F38)/F47</f>
        <v>0.4181001770806982</v>
      </c>
      <c r="G48" s="3">
        <f>(G18+G20+G30+G36+G38)/G47</f>
        <v>0.3921257004292689</v>
      </c>
      <c r="H48" s="3">
        <f>(H18+H20+H30+H36+H38)/H47</f>
        <v>0.37438423645320196</v>
      </c>
      <c r="I48" s="3">
        <f>(I18+I20+I30+I36+I38)/I47</f>
        <v>0.3058189871703586</v>
      </c>
    </row>
    <row r="49" spans="4:9" ht="12">
      <c r="D49" t="s">
        <v>3</v>
      </c>
      <c r="F49" s="3">
        <f>F35/F47</f>
        <v>0.508363900834809</v>
      </c>
      <c r="G49" s="3">
        <f>G35/G47</f>
        <v>0.592702428154799</v>
      </c>
      <c r="H49" s="3">
        <f>H35/H47</f>
        <v>0.606553329135647</v>
      </c>
      <c r="I49" s="3">
        <f>I35/I47</f>
        <v>0.6796171638498535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26.5742187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8" ht="12">
      <c r="A2">
        <v>41053</v>
      </c>
      <c r="B2" t="s">
        <v>81</v>
      </c>
      <c r="C2">
        <v>2020</v>
      </c>
      <c r="D2" t="s">
        <v>32</v>
      </c>
      <c r="E2" t="s">
        <v>15</v>
      </c>
      <c r="H2">
        <v>10</v>
      </c>
    </row>
    <row r="3" spans="1:8" ht="12">
      <c r="A3">
        <v>41053</v>
      </c>
      <c r="B3" t="s">
        <v>81</v>
      </c>
      <c r="C3">
        <v>2130</v>
      </c>
      <c r="D3" t="s">
        <v>91</v>
      </c>
      <c r="E3" t="s">
        <v>15</v>
      </c>
      <c r="H3">
        <v>13</v>
      </c>
    </row>
    <row r="4" spans="1:9" ht="12">
      <c r="A4">
        <v>41053</v>
      </c>
      <c r="B4" t="s">
        <v>81</v>
      </c>
      <c r="C4">
        <v>6037</v>
      </c>
      <c r="D4" t="s">
        <v>35</v>
      </c>
      <c r="E4" t="s">
        <v>15</v>
      </c>
      <c r="I4">
        <v>12</v>
      </c>
    </row>
    <row r="5" spans="1:9" ht="12">
      <c r="A5">
        <v>41053</v>
      </c>
      <c r="B5" t="s">
        <v>81</v>
      </c>
      <c r="C5">
        <v>16087</v>
      </c>
      <c r="D5" t="s">
        <v>1</v>
      </c>
      <c r="E5" t="s">
        <v>15</v>
      </c>
      <c r="I5">
        <v>24</v>
      </c>
    </row>
    <row r="6" spans="1:9" ht="12">
      <c r="A6">
        <v>41053</v>
      </c>
      <c r="B6" t="s">
        <v>81</v>
      </c>
      <c r="C6">
        <v>26139</v>
      </c>
      <c r="D6" t="s">
        <v>2</v>
      </c>
      <c r="E6" t="s">
        <v>15</v>
      </c>
      <c r="I6">
        <v>4</v>
      </c>
    </row>
    <row r="7" spans="1:9" ht="12">
      <c r="A7">
        <v>41053</v>
      </c>
      <c r="B7" t="s">
        <v>81</v>
      </c>
      <c r="C7">
        <v>41003</v>
      </c>
      <c r="D7" t="s">
        <v>45</v>
      </c>
      <c r="E7" t="s">
        <v>15</v>
      </c>
      <c r="F7">
        <v>194</v>
      </c>
      <c r="G7">
        <v>321</v>
      </c>
      <c r="H7">
        <v>510</v>
      </c>
      <c r="I7">
        <v>900</v>
      </c>
    </row>
    <row r="8" spans="1:9" ht="12">
      <c r="A8">
        <v>41053</v>
      </c>
      <c r="B8" t="s">
        <v>81</v>
      </c>
      <c r="C8">
        <v>41005</v>
      </c>
      <c r="D8" s="1" t="s">
        <v>17</v>
      </c>
      <c r="E8" t="s">
        <v>15</v>
      </c>
      <c r="F8">
        <v>85</v>
      </c>
      <c r="G8">
        <v>33</v>
      </c>
      <c r="H8">
        <v>124</v>
      </c>
      <c r="I8">
        <v>274</v>
      </c>
    </row>
    <row r="9" spans="1:9" ht="12">
      <c r="A9">
        <v>41053</v>
      </c>
      <c r="B9" t="s">
        <v>81</v>
      </c>
      <c r="C9">
        <v>41007</v>
      </c>
      <c r="D9" t="s">
        <v>46</v>
      </c>
      <c r="E9" t="s">
        <v>15</v>
      </c>
      <c r="F9">
        <v>36</v>
      </c>
      <c r="G9">
        <v>17</v>
      </c>
      <c r="H9">
        <v>44</v>
      </c>
      <c r="I9">
        <v>25</v>
      </c>
    </row>
    <row r="10" spans="1:9" ht="12">
      <c r="A10">
        <v>41053</v>
      </c>
      <c r="B10" t="s">
        <v>81</v>
      </c>
      <c r="C10">
        <v>41009</v>
      </c>
      <c r="D10" s="1" t="s">
        <v>47</v>
      </c>
      <c r="E10" t="s">
        <v>15</v>
      </c>
      <c r="F10">
        <v>7</v>
      </c>
      <c r="H10">
        <v>20</v>
      </c>
      <c r="I10">
        <v>14</v>
      </c>
    </row>
    <row r="11" spans="1:8" ht="12">
      <c r="A11">
        <v>41053</v>
      </c>
      <c r="B11" t="s">
        <v>81</v>
      </c>
      <c r="C11">
        <v>41011</v>
      </c>
      <c r="D11" t="s">
        <v>78</v>
      </c>
      <c r="E11" t="s">
        <v>15</v>
      </c>
      <c r="G11">
        <v>23</v>
      </c>
      <c r="H11">
        <v>2</v>
      </c>
    </row>
    <row r="12" spans="1:8" ht="12">
      <c r="A12">
        <v>41053</v>
      </c>
      <c r="B12" t="s">
        <v>81</v>
      </c>
      <c r="C12">
        <v>41017</v>
      </c>
      <c r="D12" t="s">
        <v>48</v>
      </c>
      <c r="E12" t="s">
        <v>15</v>
      </c>
      <c r="H12">
        <v>30</v>
      </c>
    </row>
    <row r="13" spans="1:9" ht="12">
      <c r="A13">
        <v>41053</v>
      </c>
      <c r="B13" t="s">
        <v>81</v>
      </c>
      <c r="C13">
        <v>41039</v>
      </c>
      <c r="D13" t="s">
        <v>51</v>
      </c>
      <c r="E13" t="s">
        <v>15</v>
      </c>
      <c r="F13">
        <v>50</v>
      </c>
      <c r="G13">
        <v>45</v>
      </c>
      <c r="H13">
        <v>56</v>
      </c>
      <c r="I13">
        <v>78</v>
      </c>
    </row>
    <row r="14" spans="1:9" ht="12">
      <c r="A14">
        <v>41053</v>
      </c>
      <c r="B14" t="s">
        <v>81</v>
      </c>
      <c r="C14">
        <v>41041</v>
      </c>
      <c r="D14" t="s">
        <v>80</v>
      </c>
      <c r="E14" t="s">
        <v>15</v>
      </c>
      <c r="F14">
        <v>47</v>
      </c>
      <c r="G14">
        <v>51</v>
      </c>
      <c r="H14">
        <v>101</v>
      </c>
      <c r="I14">
        <v>67</v>
      </c>
    </row>
    <row r="15" spans="1:9" ht="12">
      <c r="A15">
        <v>41053</v>
      </c>
      <c r="B15" t="s">
        <v>81</v>
      </c>
      <c r="C15">
        <v>41043</v>
      </c>
      <c r="D15" t="s">
        <v>52</v>
      </c>
      <c r="E15" t="s">
        <v>15</v>
      </c>
      <c r="F15">
        <v>136</v>
      </c>
      <c r="G15">
        <v>234</v>
      </c>
      <c r="H15">
        <v>359</v>
      </c>
      <c r="I15">
        <v>533</v>
      </c>
    </row>
    <row r="16" spans="1:9" ht="12">
      <c r="A16">
        <v>41053</v>
      </c>
      <c r="B16" t="s">
        <v>81</v>
      </c>
      <c r="C16">
        <v>41047</v>
      </c>
      <c r="D16" t="s">
        <v>53</v>
      </c>
      <c r="E16" t="s">
        <v>15</v>
      </c>
      <c r="F16">
        <v>3367</v>
      </c>
      <c r="G16">
        <v>6800</v>
      </c>
      <c r="H16">
        <v>7894</v>
      </c>
      <c r="I16">
        <v>11710</v>
      </c>
    </row>
    <row r="17" spans="1:9" ht="12">
      <c r="A17">
        <v>41053</v>
      </c>
      <c r="B17" t="s">
        <v>81</v>
      </c>
      <c r="C17">
        <v>41051</v>
      </c>
      <c r="D17" s="1" t="s">
        <v>19</v>
      </c>
      <c r="E17" t="s">
        <v>15</v>
      </c>
      <c r="F17">
        <v>384</v>
      </c>
      <c r="G17">
        <v>186</v>
      </c>
      <c r="H17">
        <v>425</v>
      </c>
      <c r="I17">
        <v>490</v>
      </c>
    </row>
    <row r="18" spans="1:9" ht="12">
      <c r="A18">
        <v>41053</v>
      </c>
      <c r="B18" t="s">
        <v>81</v>
      </c>
      <c r="C18">
        <v>41053</v>
      </c>
      <c r="D18" t="s">
        <v>81</v>
      </c>
      <c r="E18" t="s">
        <v>15</v>
      </c>
      <c r="F18">
        <v>6178</v>
      </c>
      <c r="G18">
        <v>8543</v>
      </c>
      <c r="H18">
        <v>9713</v>
      </c>
      <c r="I18">
        <v>12605</v>
      </c>
    </row>
    <row r="19" spans="1:9" ht="12">
      <c r="A19">
        <v>41053</v>
      </c>
      <c r="B19" t="s">
        <v>81</v>
      </c>
      <c r="C19">
        <v>41057</v>
      </c>
      <c r="D19" t="s">
        <v>82</v>
      </c>
      <c r="E19" t="s">
        <v>15</v>
      </c>
      <c r="F19">
        <v>28</v>
      </c>
      <c r="G19">
        <v>21</v>
      </c>
      <c r="H19">
        <v>8</v>
      </c>
      <c r="I19">
        <v>29</v>
      </c>
    </row>
    <row r="20" spans="1:9" ht="12">
      <c r="A20">
        <v>41053</v>
      </c>
      <c r="B20" t="s">
        <v>81</v>
      </c>
      <c r="C20">
        <v>41065</v>
      </c>
      <c r="D20" t="s">
        <v>20</v>
      </c>
      <c r="E20" t="s">
        <v>15</v>
      </c>
      <c r="H20">
        <v>31</v>
      </c>
      <c r="I20">
        <v>30</v>
      </c>
    </row>
    <row r="21" spans="1:9" ht="12">
      <c r="A21">
        <v>41053</v>
      </c>
      <c r="B21" t="s">
        <v>81</v>
      </c>
      <c r="C21">
        <v>41067</v>
      </c>
      <c r="D21" s="1" t="s">
        <v>21</v>
      </c>
      <c r="E21" t="s">
        <v>15</v>
      </c>
      <c r="F21">
        <v>101</v>
      </c>
      <c r="G21">
        <v>48</v>
      </c>
      <c r="H21">
        <v>209</v>
      </c>
      <c r="I21">
        <v>453</v>
      </c>
    </row>
    <row r="22" spans="1:9" ht="12">
      <c r="A22">
        <v>41053</v>
      </c>
      <c r="B22" t="s">
        <v>81</v>
      </c>
      <c r="C22">
        <v>41071</v>
      </c>
      <c r="D22" s="1" t="s">
        <v>55</v>
      </c>
      <c r="E22" t="s">
        <v>15</v>
      </c>
      <c r="F22">
        <v>316</v>
      </c>
      <c r="G22">
        <v>759</v>
      </c>
      <c r="H22">
        <v>1120</v>
      </c>
      <c r="I22">
        <v>1275</v>
      </c>
    </row>
    <row r="23" spans="1:9" ht="12">
      <c r="A23">
        <v>41053</v>
      </c>
      <c r="B23" t="s">
        <v>81</v>
      </c>
      <c r="C23">
        <v>53011</v>
      </c>
      <c r="D23" s="1" t="s">
        <v>22</v>
      </c>
      <c r="E23" t="s">
        <v>15</v>
      </c>
      <c r="F23">
        <v>85</v>
      </c>
      <c r="I23">
        <v>39</v>
      </c>
    </row>
    <row r="24" spans="1:8" ht="12">
      <c r="A24">
        <v>41053</v>
      </c>
      <c r="B24" t="s">
        <v>81</v>
      </c>
      <c r="C24">
        <v>53033</v>
      </c>
      <c r="D24" t="s">
        <v>24</v>
      </c>
      <c r="E24" t="s">
        <v>15</v>
      </c>
      <c r="H24">
        <v>33</v>
      </c>
    </row>
    <row r="25" spans="1:9" ht="12">
      <c r="A25">
        <v>41053</v>
      </c>
      <c r="B25" t="s">
        <v>81</v>
      </c>
      <c r="C25">
        <v>64000</v>
      </c>
      <c r="D25" t="s">
        <v>68</v>
      </c>
      <c r="E25" t="s">
        <v>15</v>
      </c>
      <c r="I25">
        <v>25</v>
      </c>
    </row>
    <row r="26" spans="1:8" ht="12">
      <c r="A26">
        <v>41053</v>
      </c>
      <c r="B26" t="s">
        <v>81</v>
      </c>
      <c r="C26">
        <v>66000</v>
      </c>
      <c r="D26" t="s">
        <v>28</v>
      </c>
      <c r="E26" t="s">
        <v>15</v>
      </c>
      <c r="F26">
        <v>159</v>
      </c>
      <c r="G26">
        <v>81</v>
      </c>
      <c r="H26">
        <v>235</v>
      </c>
    </row>
    <row r="27" spans="1:6" ht="12">
      <c r="A27">
        <v>41053</v>
      </c>
      <c r="B27" t="s">
        <v>81</v>
      </c>
      <c r="C27">
        <v>67000</v>
      </c>
      <c r="D27" t="s">
        <v>29</v>
      </c>
      <c r="E27" t="s">
        <v>15</v>
      </c>
      <c r="F27">
        <v>1019</v>
      </c>
    </row>
    <row r="28" spans="4:9" ht="12">
      <c r="D28" s="4" t="s">
        <v>69</v>
      </c>
      <c r="F28" s="5">
        <f>SUM(F2:F27)</f>
        <v>12192</v>
      </c>
      <c r="G28" s="5">
        <f>SUM(G2:G27)</f>
        <v>17162</v>
      </c>
      <c r="H28" s="5">
        <f>SUM(H2:H27)</f>
        <v>20937</v>
      </c>
      <c r="I28" s="5">
        <f>SUM(I2:I27)</f>
        <v>28587</v>
      </c>
    </row>
    <row r="29" spans="4:9" ht="12">
      <c r="D29" s="4" t="s">
        <v>30</v>
      </c>
      <c r="F29" s="3">
        <f>(F8+F10+F17+F21+F22+F23)/F28</f>
        <v>0.08021653543307086</v>
      </c>
      <c r="G29" s="3">
        <f>(G8+G10+G17+G21+G22+G23)/G28</f>
        <v>0.05978324204638154</v>
      </c>
      <c r="H29" s="3">
        <f>(H8+H10+H17+H21+H22+H23)/H28</f>
        <v>0.09065291111429527</v>
      </c>
      <c r="I29" s="3">
        <f>(I8+I10+I17+I21+I22+I23)/I28</f>
        <v>0.08902648056809039</v>
      </c>
    </row>
    <row r="30" spans="4:9" ht="12">
      <c r="D30" t="s">
        <v>3</v>
      </c>
      <c r="F30" s="3">
        <f>F18/F28</f>
        <v>0.5067257217847769</v>
      </c>
      <c r="G30" s="3">
        <f>G18/G28</f>
        <v>0.49778580585013404</v>
      </c>
      <c r="H30" s="3">
        <f>H18/H28</f>
        <v>0.46391555619238667</v>
      </c>
      <c r="I30" s="3">
        <f>I18/I28</f>
        <v>0.4409346905936265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35.42187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9" ht="12">
      <c r="A2">
        <v>41051</v>
      </c>
      <c r="B2" t="s">
        <v>19</v>
      </c>
      <c r="C2">
        <v>2020</v>
      </c>
      <c r="D2" t="s">
        <v>32</v>
      </c>
      <c r="E2" t="s">
        <v>15</v>
      </c>
      <c r="F2">
        <v>13</v>
      </c>
      <c r="G2">
        <v>18</v>
      </c>
      <c r="H2">
        <v>23</v>
      </c>
      <c r="I2" t="s">
        <v>16</v>
      </c>
    </row>
    <row r="3" spans="1:9" ht="12">
      <c r="A3">
        <v>41051</v>
      </c>
      <c r="B3" t="s">
        <v>19</v>
      </c>
      <c r="C3">
        <v>2122</v>
      </c>
      <c r="D3" t="s">
        <v>104</v>
      </c>
      <c r="E3" t="s">
        <v>15</v>
      </c>
      <c r="F3">
        <v>2</v>
      </c>
      <c r="G3">
        <v>14</v>
      </c>
      <c r="H3" t="s">
        <v>16</v>
      </c>
      <c r="I3" t="s">
        <v>16</v>
      </c>
    </row>
    <row r="4" spans="1:9" ht="12">
      <c r="A4">
        <v>41051</v>
      </c>
      <c r="B4" t="s">
        <v>19</v>
      </c>
      <c r="C4">
        <v>2220</v>
      </c>
      <c r="D4" t="s">
        <v>72</v>
      </c>
      <c r="E4" t="s">
        <v>15</v>
      </c>
      <c r="F4">
        <v>16</v>
      </c>
      <c r="G4">
        <v>23</v>
      </c>
      <c r="H4" t="s">
        <v>16</v>
      </c>
      <c r="I4" t="s">
        <v>16</v>
      </c>
    </row>
    <row r="5" spans="1:9" ht="12">
      <c r="A5">
        <v>41051</v>
      </c>
      <c r="B5" t="s">
        <v>19</v>
      </c>
      <c r="C5">
        <v>2231</v>
      </c>
      <c r="D5" t="s">
        <v>105</v>
      </c>
      <c r="E5" t="s">
        <v>15</v>
      </c>
      <c r="F5" t="s">
        <v>16</v>
      </c>
      <c r="G5" t="s">
        <v>16</v>
      </c>
      <c r="H5">
        <v>10</v>
      </c>
      <c r="I5" t="s">
        <v>16</v>
      </c>
    </row>
    <row r="6" spans="1:9" ht="12">
      <c r="A6">
        <v>41051</v>
      </c>
      <c r="B6" t="s">
        <v>19</v>
      </c>
      <c r="C6">
        <v>2261</v>
      </c>
      <c r="D6" t="s">
        <v>93</v>
      </c>
      <c r="E6" t="s">
        <v>15</v>
      </c>
      <c r="F6">
        <v>12</v>
      </c>
      <c r="G6">
        <v>29</v>
      </c>
      <c r="H6" t="s">
        <v>16</v>
      </c>
      <c r="I6" t="s">
        <v>16</v>
      </c>
    </row>
    <row r="7" spans="1:9" ht="12">
      <c r="A7">
        <v>41051</v>
      </c>
      <c r="B7" t="s">
        <v>19</v>
      </c>
      <c r="C7">
        <v>4013</v>
      </c>
      <c r="D7" t="s">
        <v>33</v>
      </c>
      <c r="E7" t="s">
        <v>15</v>
      </c>
      <c r="F7" t="s">
        <v>16</v>
      </c>
      <c r="G7" t="s">
        <v>16</v>
      </c>
      <c r="H7" t="s">
        <v>16</v>
      </c>
      <c r="I7">
        <v>34</v>
      </c>
    </row>
    <row r="8" spans="1:9" ht="12">
      <c r="A8">
        <v>41051</v>
      </c>
      <c r="B8" t="s">
        <v>19</v>
      </c>
      <c r="C8">
        <v>6001</v>
      </c>
      <c r="D8" t="s">
        <v>34</v>
      </c>
      <c r="E8" t="s">
        <v>15</v>
      </c>
      <c r="F8" t="s">
        <v>16</v>
      </c>
      <c r="G8">
        <v>41</v>
      </c>
      <c r="H8" t="s">
        <v>16</v>
      </c>
      <c r="I8" t="s">
        <v>16</v>
      </c>
    </row>
    <row r="9" spans="1:9" ht="12">
      <c r="A9">
        <v>41051</v>
      </c>
      <c r="B9" t="s">
        <v>19</v>
      </c>
      <c r="C9">
        <v>6013</v>
      </c>
      <c r="D9" t="s">
        <v>106</v>
      </c>
      <c r="E9" t="s">
        <v>15</v>
      </c>
      <c r="F9" t="s">
        <v>16</v>
      </c>
      <c r="G9">
        <v>54</v>
      </c>
      <c r="H9">
        <v>14</v>
      </c>
      <c r="I9" t="s">
        <v>16</v>
      </c>
    </row>
    <row r="10" spans="1:9" ht="12">
      <c r="A10">
        <v>41051</v>
      </c>
      <c r="B10" t="s">
        <v>19</v>
      </c>
      <c r="C10">
        <v>6037</v>
      </c>
      <c r="D10" t="s">
        <v>35</v>
      </c>
      <c r="E10" t="s">
        <v>15</v>
      </c>
      <c r="F10">
        <v>106</v>
      </c>
      <c r="G10">
        <v>63</v>
      </c>
      <c r="H10">
        <v>61</v>
      </c>
      <c r="I10">
        <v>100</v>
      </c>
    </row>
    <row r="11" spans="1:9" ht="12">
      <c r="A11">
        <v>41051</v>
      </c>
      <c r="B11" t="s">
        <v>19</v>
      </c>
      <c r="C11">
        <v>6067</v>
      </c>
      <c r="D11" t="s">
        <v>73</v>
      </c>
      <c r="E11" t="s">
        <v>15</v>
      </c>
      <c r="F11" t="s">
        <v>16</v>
      </c>
      <c r="G11">
        <v>14</v>
      </c>
      <c r="H11">
        <v>58</v>
      </c>
      <c r="I11">
        <v>29</v>
      </c>
    </row>
    <row r="12" spans="1:9" ht="12">
      <c r="A12">
        <v>41051</v>
      </c>
      <c r="B12" t="s">
        <v>19</v>
      </c>
      <c r="C12">
        <v>6071</v>
      </c>
      <c r="D12" t="s">
        <v>107</v>
      </c>
      <c r="E12" t="s">
        <v>15</v>
      </c>
      <c r="F12" t="s">
        <v>16</v>
      </c>
      <c r="G12">
        <v>57</v>
      </c>
      <c r="H12" t="s">
        <v>16</v>
      </c>
      <c r="I12" t="s">
        <v>16</v>
      </c>
    </row>
    <row r="13" spans="1:9" ht="12">
      <c r="A13">
        <v>41051</v>
      </c>
      <c r="B13" t="s">
        <v>19</v>
      </c>
      <c r="C13">
        <v>6073</v>
      </c>
      <c r="D13" t="s">
        <v>37</v>
      </c>
      <c r="E13" t="s">
        <v>15</v>
      </c>
      <c r="F13" t="s">
        <v>16</v>
      </c>
      <c r="G13">
        <v>23</v>
      </c>
      <c r="H13">
        <v>41</v>
      </c>
      <c r="I13">
        <v>40</v>
      </c>
    </row>
    <row r="14" spans="1:9" ht="12">
      <c r="A14">
        <v>41051</v>
      </c>
      <c r="B14" t="s">
        <v>19</v>
      </c>
      <c r="C14">
        <v>6075</v>
      </c>
      <c r="D14" t="s">
        <v>38</v>
      </c>
      <c r="E14" t="s">
        <v>15</v>
      </c>
      <c r="F14" t="s">
        <v>16</v>
      </c>
      <c r="G14">
        <v>31</v>
      </c>
      <c r="H14">
        <v>5</v>
      </c>
      <c r="I14">
        <v>57</v>
      </c>
    </row>
    <row r="15" spans="1:9" ht="12">
      <c r="A15">
        <v>41051</v>
      </c>
      <c r="B15" t="s">
        <v>19</v>
      </c>
      <c r="C15">
        <v>6081</v>
      </c>
      <c r="D15" t="s">
        <v>39</v>
      </c>
      <c r="E15" t="s">
        <v>15</v>
      </c>
      <c r="F15" t="s">
        <v>16</v>
      </c>
      <c r="G15" t="s">
        <v>16</v>
      </c>
      <c r="H15" t="s">
        <v>16</v>
      </c>
      <c r="I15">
        <v>48</v>
      </c>
    </row>
    <row r="16" spans="1:9" ht="12">
      <c r="A16">
        <v>41051</v>
      </c>
      <c r="B16" t="s">
        <v>19</v>
      </c>
      <c r="C16">
        <v>6085</v>
      </c>
      <c r="D16" t="s">
        <v>40</v>
      </c>
      <c r="E16" t="s">
        <v>15</v>
      </c>
      <c r="F16" t="s">
        <v>16</v>
      </c>
      <c r="G16" t="s">
        <v>16</v>
      </c>
      <c r="H16" t="s">
        <v>16</v>
      </c>
      <c r="I16">
        <v>82</v>
      </c>
    </row>
    <row r="17" spans="1:9" ht="12">
      <c r="A17">
        <v>41051</v>
      </c>
      <c r="B17" t="s">
        <v>19</v>
      </c>
      <c r="C17">
        <v>8031</v>
      </c>
      <c r="D17" t="s">
        <v>108</v>
      </c>
      <c r="E17" t="s">
        <v>15</v>
      </c>
      <c r="F17" t="s">
        <v>16</v>
      </c>
      <c r="G17">
        <v>23</v>
      </c>
      <c r="H17">
        <v>6</v>
      </c>
      <c r="I17">
        <v>44</v>
      </c>
    </row>
    <row r="18" spans="1:9" ht="12">
      <c r="A18">
        <v>41051</v>
      </c>
      <c r="B18" t="s">
        <v>19</v>
      </c>
      <c r="C18">
        <v>11001</v>
      </c>
      <c r="D18" t="s">
        <v>109</v>
      </c>
      <c r="E18" t="s">
        <v>15</v>
      </c>
      <c r="F18" t="s">
        <v>16</v>
      </c>
      <c r="G18" t="s">
        <v>16</v>
      </c>
      <c r="H18" t="s">
        <v>16</v>
      </c>
      <c r="I18">
        <v>29</v>
      </c>
    </row>
    <row r="19" spans="1:9" ht="12">
      <c r="A19">
        <v>41051</v>
      </c>
      <c r="B19" t="s">
        <v>19</v>
      </c>
      <c r="C19">
        <v>15003</v>
      </c>
      <c r="D19" t="s">
        <v>41</v>
      </c>
      <c r="E19" t="s">
        <v>15</v>
      </c>
      <c r="F19" t="s">
        <v>16</v>
      </c>
      <c r="G19">
        <v>19</v>
      </c>
      <c r="H19">
        <v>30</v>
      </c>
      <c r="I19" t="s">
        <v>16</v>
      </c>
    </row>
    <row r="20" spans="1:9" ht="12">
      <c r="A20">
        <v>41051</v>
      </c>
      <c r="B20" t="s">
        <v>19</v>
      </c>
      <c r="C20">
        <v>15007</v>
      </c>
      <c r="D20" t="s">
        <v>110</v>
      </c>
      <c r="E20" t="s">
        <v>15</v>
      </c>
      <c r="F20" t="s">
        <v>16</v>
      </c>
      <c r="G20" t="s">
        <v>16</v>
      </c>
      <c r="H20">
        <v>10</v>
      </c>
      <c r="I20" t="s">
        <v>16</v>
      </c>
    </row>
    <row r="21" spans="1:9" ht="12">
      <c r="A21">
        <v>41051</v>
      </c>
      <c r="B21" t="s">
        <v>19</v>
      </c>
      <c r="C21">
        <v>15901</v>
      </c>
      <c r="D21" t="s">
        <v>87</v>
      </c>
      <c r="E21" t="s">
        <v>15</v>
      </c>
      <c r="F21" t="s">
        <v>16</v>
      </c>
      <c r="G21" t="s">
        <v>16</v>
      </c>
      <c r="H21">
        <v>23</v>
      </c>
      <c r="I21" t="s">
        <v>16</v>
      </c>
    </row>
    <row r="22" spans="1:9" ht="12">
      <c r="A22">
        <v>41051</v>
      </c>
      <c r="B22" t="s">
        <v>19</v>
      </c>
      <c r="C22">
        <v>17031</v>
      </c>
      <c r="D22" t="s">
        <v>77</v>
      </c>
      <c r="E22" t="s">
        <v>15</v>
      </c>
      <c r="F22" t="s">
        <v>16</v>
      </c>
      <c r="G22">
        <v>35</v>
      </c>
      <c r="H22">
        <v>12</v>
      </c>
      <c r="I22">
        <v>23</v>
      </c>
    </row>
    <row r="23" spans="1:9" ht="12">
      <c r="A23">
        <v>41051</v>
      </c>
      <c r="B23" t="s">
        <v>19</v>
      </c>
      <c r="C23">
        <v>26163</v>
      </c>
      <c r="D23" t="s">
        <v>111</v>
      </c>
      <c r="E23" t="s">
        <v>15</v>
      </c>
      <c r="F23" t="s">
        <v>16</v>
      </c>
      <c r="G23" t="s">
        <v>16</v>
      </c>
      <c r="H23" t="s">
        <v>16</v>
      </c>
      <c r="I23">
        <v>39</v>
      </c>
    </row>
    <row r="24" spans="1:9" ht="12">
      <c r="A24">
        <v>41051</v>
      </c>
      <c r="B24" t="s">
        <v>19</v>
      </c>
      <c r="C24">
        <v>32003</v>
      </c>
      <c r="D24" t="s">
        <v>112</v>
      </c>
      <c r="E24" t="s">
        <v>15</v>
      </c>
      <c r="F24" t="s">
        <v>16</v>
      </c>
      <c r="G24">
        <v>35</v>
      </c>
      <c r="H24">
        <v>31</v>
      </c>
      <c r="I24">
        <v>19</v>
      </c>
    </row>
    <row r="25" spans="1:9" ht="12">
      <c r="A25">
        <v>41051</v>
      </c>
      <c r="B25" t="s">
        <v>19</v>
      </c>
      <c r="C25">
        <v>34007</v>
      </c>
      <c r="D25" t="s">
        <v>113</v>
      </c>
      <c r="E25" t="s">
        <v>15</v>
      </c>
      <c r="F25" t="s">
        <v>16</v>
      </c>
      <c r="G25" t="s">
        <v>16</v>
      </c>
      <c r="H25" t="s">
        <v>16</v>
      </c>
      <c r="I25">
        <v>34</v>
      </c>
    </row>
    <row r="26" spans="1:9" ht="12">
      <c r="A26">
        <v>41051</v>
      </c>
      <c r="B26" t="s">
        <v>19</v>
      </c>
      <c r="C26">
        <v>41003</v>
      </c>
      <c r="D26" t="s">
        <v>45</v>
      </c>
      <c r="E26" t="s">
        <v>15</v>
      </c>
      <c r="F26" t="s">
        <v>16</v>
      </c>
      <c r="G26">
        <v>13</v>
      </c>
      <c r="H26">
        <v>47</v>
      </c>
      <c r="I26">
        <v>114</v>
      </c>
    </row>
    <row r="27" spans="1:9" ht="12">
      <c r="A27">
        <v>41051</v>
      </c>
      <c r="B27" t="s">
        <v>19</v>
      </c>
      <c r="C27">
        <v>41005</v>
      </c>
      <c r="D27" s="1" t="s">
        <v>17</v>
      </c>
      <c r="E27" t="s">
        <v>15</v>
      </c>
      <c r="F27">
        <v>8205</v>
      </c>
      <c r="G27">
        <v>11893</v>
      </c>
      <c r="H27">
        <v>21548</v>
      </c>
      <c r="I27">
        <v>26315</v>
      </c>
    </row>
    <row r="28" spans="1:9" ht="12">
      <c r="A28">
        <v>41051</v>
      </c>
      <c r="B28" t="s">
        <v>19</v>
      </c>
      <c r="C28">
        <v>41007</v>
      </c>
      <c r="D28" t="s">
        <v>46</v>
      </c>
      <c r="E28" t="s">
        <v>15</v>
      </c>
      <c r="F28">
        <v>34</v>
      </c>
      <c r="G28">
        <v>102</v>
      </c>
      <c r="H28">
        <v>76</v>
      </c>
      <c r="I28">
        <v>78</v>
      </c>
    </row>
    <row r="29" spans="1:9" ht="12">
      <c r="A29">
        <v>41051</v>
      </c>
      <c r="B29" t="s">
        <v>19</v>
      </c>
      <c r="C29">
        <v>41009</v>
      </c>
      <c r="D29" s="1" t="s">
        <v>47</v>
      </c>
      <c r="E29" t="s">
        <v>15</v>
      </c>
      <c r="F29">
        <v>223</v>
      </c>
      <c r="G29">
        <v>509</v>
      </c>
      <c r="H29">
        <v>639</v>
      </c>
      <c r="I29">
        <v>539</v>
      </c>
    </row>
    <row r="30" spans="1:9" ht="12">
      <c r="A30">
        <v>41051</v>
      </c>
      <c r="B30" t="s">
        <v>19</v>
      </c>
      <c r="C30">
        <v>41011</v>
      </c>
      <c r="D30" t="s">
        <v>78</v>
      </c>
      <c r="E30" t="s">
        <v>15</v>
      </c>
      <c r="F30" t="s">
        <v>16</v>
      </c>
      <c r="G30">
        <v>48</v>
      </c>
      <c r="H30">
        <v>6</v>
      </c>
      <c r="I30" t="s">
        <v>16</v>
      </c>
    </row>
    <row r="31" spans="1:9" ht="12">
      <c r="A31">
        <v>41051</v>
      </c>
      <c r="B31" t="s">
        <v>19</v>
      </c>
      <c r="C31">
        <v>41017</v>
      </c>
      <c r="D31" t="s">
        <v>48</v>
      </c>
      <c r="E31" t="s">
        <v>15</v>
      </c>
      <c r="F31" t="s">
        <v>16</v>
      </c>
      <c r="G31" t="s">
        <v>16</v>
      </c>
      <c r="H31">
        <v>62</v>
      </c>
      <c r="I31">
        <v>149</v>
      </c>
    </row>
    <row r="32" spans="1:9" ht="12">
      <c r="A32">
        <v>41051</v>
      </c>
      <c r="B32" t="s">
        <v>19</v>
      </c>
      <c r="C32">
        <v>41019</v>
      </c>
      <c r="D32" t="s">
        <v>49</v>
      </c>
      <c r="E32" t="s">
        <v>15</v>
      </c>
      <c r="F32" t="s">
        <v>16</v>
      </c>
      <c r="G32">
        <v>20</v>
      </c>
      <c r="H32">
        <v>35</v>
      </c>
      <c r="I32">
        <v>20</v>
      </c>
    </row>
    <row r="33" spans="1:9" ht="12">
      <c r="A33">
        <v>41051</v>
      </c>
      <c r="B33" t="s">
        <v>19</v>
      </c>
      <c r="C33">
        <v>41027</v>
      </c>
      <c r="D33" t="s">
        <v>18</v>
      </c>
      <c r="E33" t="s">
        <v>15</v>
      </c>
      <c r="F33">
        <v>70</v>
      </c>
      <c r="G33">
        <v>79</v>
      </c>
      <c r="H33">
        <v>132</v>
      </c>
      <c r="I33">
        <v>134</v>
      </c>
    </row>
    <row r="34" spans="1:9" ht="12">
      <c r="A34">
        <v>41051</v>
      </c>
      <c r="B34" t="s">
        <v>19</v>
      </c>
      <c r="C34">
        <v>41029</v>
      </c>
      <c r="D34" t="s">
        <v>79</v>
      </c>
      <c r="E34" t="s">
        <v>15</v>
      </c>
      <c r="F34" t="s">
        <v>16</v>
      </c>
      <c r="G34">
        <v>41</v>
      </c>
      <c r="H34">
        <v>48</v>
      </c>
      <c r="I34">
        <v>34</v>
      </c>
    </row>
    <row r="35" spans="1:9" ht="12">
      <c r="A35">
        <v>41051</v>
      </c>
      <c r="B35" t="s">
        <v>19</v>
      </c>
      <c r="C35">
        <v>41035</v>
      </c>
      <c r="D35" t="s">
        <v>50</v>
      </c>
      <c r="E35" t="s">
        <v>15</v>
      </c>
      <c r="F35" t="s">
        <v>16</v>
      </c>
      <c r="G35">
        <v>30</v>
      </c>
      <c r="H35">
        <v>21</v>
      </c>
      <c r="I35">
        <v>18</v>
      </c>
    </row>
    <row r="36" spans="1:9" ht="12">
      <c r="A36">
        <v>41051</v>
      </c>
      <c r="B36" t="s">
        <v>19</v>
      </c>
      <c r="C36">
        <v>41039</v>
      </c>
      <c r="D36" t="s">
        <v>51</v>
      </c>
      <c r="E36" t="s">
        <v>15</v>
      </c>
      <c r="F36">
        <v>178</v>
      </c>
      <c r="G36">
        <v>86</v>
      </c>
      <c r="H36">
        <v>137</v>
      </c>
      <c r="I36">
        <v>173</v>
      </c>
    </row>
    <row r="37" spans="1:9" ht="12">
      <c r="A37">
        <v>41051</v>
      </c>
      <c r="B37" t="s">
        <v>19</v>
      </c>
      <c r="C37">
        <v>41041</v>
      </c>
      <c r="D37" t="s">
        <v>80</v>
      </c>
      <c r="E37" t="s">
        <v>15</v>
      </c>
      <c r="F37" t="s">
        <v>16</v>
      </c>
      <c r="G37">
        <v>35</v>
      </c>
      <c r="H37">
        <v>46</v>
      </c>
      <c r="I37">
        <v>124</v>
      </c>
    </row>
    <row r="38" spans="1:9" ht="12">
      <c r="A38">
        <v>41051</v>
      </c>
      <c r="B38" t="s">
        <v>19</v>
      </c>
      <c r="C38">
        <v>41043</v>
      </c>
      <c r="D38" t="s">
        <v>52</v>
      </c>
      <c r="E38" t="s">
        <v>15</v>
      </c>
      <c r="F38" t="s">
        <v>16</v>
      </c>
      <c r="G38">
        <v>63</v>
      </c>
      <c r="H38">
        <v>68</v>
      </c>
      <c r="I38">
        <v>84</v>
      </c>
    </row>
    <row r="39" spans="1:9" ht="12">
      <c r="A39">
        <v>41051</v>
      </c>
      <c r="B39" t="s">
        <v>19</v>
      </c>
      <c r="C39">
        <v>41047</v>
      </c>
      <c r="D39" t="s">
        <v>53</v>
      </c>
      <c r="E39" t="s">
        <v>15</v>
      </c>
      <c r="F39">
        <v>1534</v>
      </c>
      <c r="G39">
        <v>754</v>
      </c>
      <c r="H39">
        <v>1103</v>
      </c>
      <c r="I39">
        <v>1510</v>
      </c>
    </row>
    <row r="40" spans="1:9" ht="12">
      <c r="A40">
        <v>41051</v>
      </c>
      <c r="B40" t="s">
        <v>19</v>
      </c>
      <c r="C40">
        <v>41051</v>
      </c>
      <c r="D40" s="1" t="s">
        <v>19</v>
      </c>
      <c r="E40" t="s">
        <v>15</v>
      </c>
      <c r="F40">
        <v>181666</v>
      </c>
      <c r="G40">
        <v>228271</v>
      </c>
      <c r="H40">
        <v>231766</v>
      </c>
      <c r="I40">
        <v>262650</v>
      </c>
    </row>
    <row r="41" spans="1:9" ht="12">
      <c r="A41">
        <v>41051</v>
      </c>
      <c r="B41" t="s">
        <v>19</v>
      </c>
      <c r="C41">
        <v>41053</v>
      </c>
      <c r="D41" t="s">
        <v>81</v>
      </c>
      <c r="E41" t="s">
        <v>15</v>
      </c>
      <c r="F41">
        <v>130</v>
      </c>
      <c r="G41">
        <v>44</v>
      </c>
      <c r="H41">
        <v>53</v>
      </c>
      <c r="I41">
        <v>33</v>
      </c>
    </row>
    <row r="42" spans="1:9" ht="12">
      <c r="A42">
        <v>41051</v>
      </c>
      <c r="B42" t="s">
        <v>19</v>
      </c>
      <c r="C42">
        <v>41055</v>
      </c>
      <c r="D42" t="s">
        <v>114</v>
      </c>
      <c r="E42" t="s">
        <v>15</v>
      </c>
      <c r="F42" t="s">
        <v>16</v>
      </c>
      <c r="G42" t="s">
        <v>16</v>
      </c>
      <c r="H42" t="s">
        <v>16</v>
      </c>
      <c r="I42">
        <v>24</v>
      </c>
    </row>
    <row r="43" spans="1:9" ht="12">
      <c r="A43">
        <v>41051</v>
      </c>
      <c r="B43" t="s">
        <v>19</v>
      </c>
      <c r="C43">
        <v>41057</v>
      </c>
      <c r="D43" t="s">
        <v>82</v>
      </c>
      <c r="E43" t="s">
        <v>15</v>
      </c>
      <c r="F43">
        <v>21</v>
      </c>
      <c r="G43">
        <v>112</v>
      </c>
      <c r="H43">
        <v>74</v>
      </c>
      <c r="I43">
        <v>69</v>
      </c>
    </row>
    <row r="44" spans="1:9" ht="12">
      <c r="A44">
        <v>41051</v>
      </c>
      <c r="B44" t="s">
        <v>19</v>
      </c>
      <c r="C44">
        <v>41059</v>
      </c>
      <c r="D44" t="s">
        <v>54</v>
      </c>
      <c r="E44" t="s">
        <v>15</v>
      </c>
      <c r="F44" t="s">
        <v>16</v>
      </c>
      <c r="G44">
        <v>53</v>
      </c>
      <c r="H44">
        <v>34</v>
      </c>
      <c r="I44">
        <v>48</v>
      </c>
    </row>
    <row r="45" spans="1:9" ht="12">
      <c r="A45">
        <v>41051</v>
      </c>
      <c r="B45" t="s">
        <v>19</v>
      </c>
      <c r="C45">
        <v>41065</v>
      </c>
      <c r="D45" t="s">
        <v>20</v>
      </c>
      <c r="E45" t="s">
        <v>15</v>
      </c>
      <c r="F45">
        <v>26</v>
      </c>
      <c r="G45" t="s">
        <v>16</v>
      </c>
      <c r="H45">
        <v>27</v>
      </c>
      <c r="I45">
        <v>43</v>
      </c>
    </row>
    <row r="46" spans="1:9" ht="12">
      <c r="A46">
        <v>41051</v>
      </c>
      <c r="B46" t="s">
        <v>19</v>
      </c>
      <c r="C46">
        <v>41067</v>
      </c>
      <c r="D46" s="1" t="s">
        <v>21</v>
      </c>
      <c r="E46" t="s">
        <v>15</v>
      </c>
      <c r="F46">
        <v>7823</v>
      </c>
      <c r="G46">
        <v>14754</v>
      </c>
      <c r="H46">
        <v>22966</v>
      </c>
      <c r="I46">
        <v>32590</v>
      </c>
    </row>
    <row r="47" spans="1:9" ht="12">
      <c r="A47">
        <v>41051</v>
      </c>
      <c r="B47" t="s">
        <v>19</v>
      </c>
      <c r="C47">
        <v>41071</v>
      </c>
      <c r="D47" s="1" t="s">
        <v>55</v>
      </c>
      <c r="E47" t="s">
        <v>15</v>
      </c>
      <c r="F47">
        <v>209</v>
      </c>
      <c r="G47">
        <v>264</v>
      </c>
      <c r="H47">
        <v>346</v>
      </c>
      <c r="I47">
        <v>694</v>
      </c>
    </row>
    <row r="48" spans="1:9" ht="12">
      <c r="A48">
        <v>41051</v>
      </c>
      <c r="B48" t="s">
        <v>19</v>
      </c>
      <c r="C48">
        <v>48113</v>
      </c>
      <c r="D48" t="s">
        <v>56</v>
      </c>
      <c r="E48" t="s">
        <v>15</v>
      </c>
      <c r="F48" t="s">
        <v>16</v>
      </c>
      <c r="G48" t="s">
        <v>16</v>
      </c>
      <c r="H48" t="s">
        <v>16</v>
      </c>
      <c r="I48">
        <v>18</v>
      </c>
    </row>
    <row r="49" spans="1:9" ht="12">
      <c r="A49">
        <v>41051</v>
      </c>
      <c r="B49" t="s">
        <v>19</v>
      </c>
      <c r="C49">
        <v>49035</v>
      </c>
      <c r="D49" t="s">
        <v>115</v>
      </c>
      <c r="E49" t="s">
        <v>15</v>
      </c>
      <c r="F49" t="s">
        <v>16</v>
      </c>
      <c r="G49" t="s">
        <v>16</v>
      </c>
      <c r="H49" t="s">
        <v>16</v>
      </c>
      <c r="I49">
        <v>24</v>
      </c>
    </row>
    <row r="50" spans="1:9" ht="12">
      <c r="A50">
        <v>41051</v>
      </c>
      <c r="B50" t="s">
        <v>19</v>
      </c>
      <c r="C50">
        <v>53005</v>
      </c>
      <c r="D50" t="s">
        <v>58</v>
      </c>
      <c r="E50" t="s">
        <v>15</v>
      </c>
      <c r="F50" t="s">
        <v>16</v>
      </c>
      <c r="G50">
        <v>29</v>
      </c>
      <c r="H50">
        <v>8</v>
      </c>
      <c r="I50" t="s">
        <v>16</v>
      </c>
    </row>
    <row r="51" spans="1:9" ht="12">
      <c r="A51">
        <v>41051</v>
      </c>
      <c r="B51" t="s">
        <v>19</v>
      </c>
      <c r="C51">
        <v>53011</v>
      </c>
      <c r="D51" s="1" t="s">
        <v>22</v>
      </c>
      <c r="E51" t="s">
        <v>15</v>
      </c>
      <c r="F51">
        <v>2969</v>
      </c>
      <c r="G51">
        <v>2116</v>
      </c>
      <c r="H51">
        <v>5410</v>
      </c>
      <c r="I51">
        <v>7095</v>
      </c>
    </row>
    <row r="52" spans="1:9" ht="12">
      <c r="A52">
        <v>41051</v>
      </c>
      <c r="B52" t="s">
        <v>19</v>
      </c>
      <c r="C52">
        <v>53015</v>
      </c>
      <c r="D52" t="s">
        <v>23</v>
      </c>
      <c r="E52" t="s">
        <v>15</v>
      </c>
      <c r="F52">
        <v>83</v>
      </c>
      <c r="G52">
        <v>126</v>
      </c>
      <c r="H52">
        <v>198</v>
      </c>
      <c r="I52">
        <v>244</v>
      </c>
    </row>
    <row r="53" spans="1:9" ht="12">
      <c r="A53">
        <v>41051</v>
      </c>
      <c r="B53" t="s">
        <v>19</v>
      </c>
      <c r="C53">
        <v>53033</v>
      </c>
      <c r="D53" t="s">
        <v>24</v>
      </c>
      <c r="E53" t="s">
        <v>15</v>
      </c>
      <c r="F53">
        <v>230</v>
      </c>
      <c r="G53">
        <v>309</v>
      </c>
      <c r="H53">
        <v>255</v>
      </c>
      <c r="I53">
        <v>359</v>
      </c>
    </row>
    <row r="54" spans="1:9" ht="12">
      <c r="A54">
        <v>41051</v>
      </c>
      <c r="B54" t="s">
        <v>19</v>
      </c>
      <c r="C54">
        <v>53039</v>
      </c>
      <c r="D54" t="s">
        <v>25</v>
      </c>
      <c r="E54" t="s">
        <v>15</v>
      </c>
      <c r="F54">
        <v>14</v>
      </c>
      <c r="G54" t="s">
        <v>16</v>
      </c>
      <c r="H54">
        <v>39</v>
      </c>
      <c r="I54">
        <v>8</v>
      </c>
    </row>
    <row r="55" spans="1:9" ht="12">
      <c r="A55">
        <v>41051</v>
      </c>
      <c r="B55" t="s">
        <v>19</v>
      </c>
      <c r="C55">
        <v>53041</v>
      </c>
      <c r="D55" t="s">
        <v>26</v>
      </c>
      <c r="E55" t="s">
        <v>15</v>
      </c>
      <c r="F55" t="s">
        <v>16</v>
      </c>
      <c r="G55" t="s">
        <v>16</v>
      </c>
      <c r="H55" t="s">
        <v>16</v>
      </c>
      <c r="I55">
        <v>18</v>
      </c>
    </row>
    <row r="56" spans="1:9" ht="12">
      <c r="A56">
        <v>41051</v>
      </c>
      <c r="B56" t="s">
        <v>19</v>
      </c>
      <c r="C56">
        <v>53053</v>
      </c>
      <c r="D56" t="s">
        <v>61</v>
      </c>
      <c r="E56" t="s">
        <v>15</v>
      </c>
      <c r="F56" t="s">
        <v>16</v>
      </c>
      <c r="G56">
        <v>30</v>
      </c>
      <c r="H56">
        <v>88</v>
      </c>
      <c r="I56">
        <v>77</v>
      </c>
    </row>
    <row r="57" spans="1:9" ht="12">
      <c r="A57">
        <v>41051</v>
      </c>
      <c r="B57" t="s">
        <v>19</v>
      </c>
      <c r="C57">
        <v>53059</v>
      </c>
      <c r="D57" s="1" t="s">
        <v>13</v>
      </c>
      <c r="E57" t="s">
        <v>15</v>
      </c>
      <c r="F57">
        <v>13</v>
      </c>
      <c r="G57">
        <v>83</v>
      </c>
      <c r="H57">
        <v>58</v>
      </c>
      <c r="I57">
        <v>60</v>
      </c>
    </row>
    <row r="58" spans="1:9" ht="12">
      <c r="A58">
        <v>41051</v>
      </c>
      <c r="B58" t="s">
        <v>19</v>
      </c>
      <c r="C58">
        <v>53061</v>
      </c>
      <c r="D58" t="s">
        <v>27</v>
      </c>
      <c r="E58" t="s">
        <v>15</v>
      </c>
      <c r="F58" t="s">
        <v>16</v>
      </c>
      <c r="G58" t="s">
        <v>16</v>
      </c>
      <c r="H58" t="s">
        <v>16</v>
      </c>
      <c r="I58">
        <v>54</v>
      </c>
    </row>
    <row r="59" spans="1:9" ht="12">
      <c r="A59">
        <v>41051</v>
      </c>
      <c r="B59" t="s">
        <v>19</v>
      </c>
      <c r="C59">
        <v>53063</v>
      </c>
      <c r="D59" t="s">
        <v>63</v>
      </c>
      <c r="E59" t="s">
        <v>15</v>
      </c>
      <c r="F59" t="s">
        <v>16</v>
      </c>
      <c r="G59">
        <v>94</v>
      </c>
      <c r="H59">
        <v>39</v>
      </c>
      <c r="I59">
        <v>49</v>
      </c>
    </row>
    <row r="60" spans="1:9" ht="12">
      <c r="A60">
        <v>41051</v>
      </c>
      <c r="B60" t="s">
        <v>19</v>
      </c>
      <c r="C60">
        <v>53067</v>
      </c>
      <c r="D60" t="s">
        <v>64</v>
      </c>
      <c r="E60" t="s">
        <v>15</v>
      </c>
      <c r="F60" t="s">
        <v>16</v>
      </c>
      <c r="G60">
        <v>50</v>
      </c>
      <c r="H60">
        <v>10</v>
      </c>
      <c r="I60">
        <v>25</v>
      </c>
    </row>
    <row r="61" spans="1:9" ht="12">
      <c r="A61">
        <v>41051</v>
      </c>
      <c r="B61" t="s">
        <v>19</v>
      </c>
      <c r="C61">
        <v>53077</v>
      </c>
      <c r="D61" t="s">
        <v>66</v>
      </c>
      <c r="E61" t="s">
        <v>15</v>
      </c>
      <c r="F61">
        <v>19</v>
      </c>
      <c r="G61" t="s">
        <v>16</v>
      </c>
      <c r="H61" t="s">
        <v>16</v>
      </c>
      <c r="I61">
        <v>19</v>
      </c>
    </row>
    <row r="62" spans="1:9" ht="12">
      <c r="A62">
        <v>41051</v>
      </c>
      <c r="B62" t="s">
        <v>19</v>
      </c>
      <c r="C62">
        <v>55009</v>
      </c>
      <c r="D62" t="s">
        <v>116</v>
      </c>
      <c r="E62" t="s">
        <v>15</v>
      </c>
      <c r="F62" t="s">
        <v>16</v>
      </c>
      <c r="G62" t="s">
        <v>16</v>
      </c>
      <c r="H62" t="s">
        <v>16</v>
      </c>
      <c r="I62">
        <v>12</v>
      </c>
    </row>
    <row r="63" spans="1:9" ht="12">
      <c r="A63">
        <v>41051</v>
      </c>
      <c r="B63" t="s">
        <v>19</v>
      </c>
      <c r="C63">
        <v>55079</v>
      </c>
      <c r="D63" t="s">
        <v>117</v>
      </c>
      <c r="E63" t="s">
        <v>15</v>
      </c>
      <c r="F63" t="s">
        <v>16</v>
      </c>
      <c r="G63">
        <v>40</v>
      </c>
      <c r="H63" t="s">
        <v>16</v>
      </c>
      <c r="I63">
        <v>19</v>
      </c>
    </row>
    <row r="64" spans="1:9" ht="12">
      <c r="A64">
        <v>41051</v>
      </c>
      <c r="B64" t="s">
        <v>19</v>
      </c>
      <c r="C64">
        <v>62000</v>
      </c>
      <c r="D64" t="s">
        <v>67</v>
      </c>
      <c r="E64" t="s">
        <v>15</v>
      </c>
      <c r="F64" t="s">
        <v>16</v>
      </c>
      <c r="G64" t="s">
        <v>16</v>
      </c>
      <c r="H64" t="s">
        <v>16</v>
      </c>
      <c r="I64">
        <v>12</v>
      </c>
    </row>
    <row r="65" spans="1:9" ht="12">
      <c r="A65">
        <v>41051</v>
      </c>
      <c r="B65" t="s">
        <v>19</v>
      </c>
      <c r="C65">
        <v>64000</v>
      </c>
      <c r="D65" t="s">
        <v>68</v>
      </c>
      <c r="E65" t="s">
        <v>15</v>
      </c>
      <c r="F65" t="s">
        <v>16</v>
      </c>
      <c r="G65" t="s">
        <v>16</v>
      </c>
      <c r="H65" t="s">
        <v>16</v>
      </c>
      <c r="I65">
        <v>129</v>
      </c>
    </row>
    <row r="66" spans="1:9" ht="12">
      <c r="A66">
        <v>41051</v>
      </c>
      <c r="B66" t="s">
        <v>19</v>
      </c>
      <c r="C66">
        <v>65000</v>
      </c>
      <c r="D66" t="s">
        <v>102</v>
      </c>
      <c r="E66" t="s">
        <v>15</v>
      </c>
      <c r="F66" t="s">
        <v>16</v>
      </c>
      <c r="G66" t="s">
        <v>16</v>
      </c>
      <c r="H66" t="s">
        <v>16</v>
      </c>
      <c r="I66">
        <v>19</v>
      </c>
    </row>
    <row r="67" spans="1:9" ht="12">
      <c r="A67">
        <v>41051</v>
      </c>
      <c r="B67" t="s">
        <v>19</v>
      </c>
      <c r="C67">
        <v>66000</v>
      </c>
      <c r="D67" t="s">
        <v>28</v>
      </c>
      <c r="E67" t="s">
        <v>15</v>
      </c>
      <c r="F67">
        <v>2041</v>
      </c>
      <c r="G67">
        <v>678</v>
      </c>
      <c r="H67">
        <v>937</v>
      </c>
      <c r="I67" t="s">
        <v>16</v>
      </c>
    </row>
    <row r="68" spans="1:9" ht="12">
      <c r="A68">
        <v>41051</v>
      </c>
      <c r="B68" t="s">
        <v>19</v>
      </c>
      <c r="C68">
        <v>67000</v>
      </c>
      <c r="D68" t="s">
        <v>29</v>
      </c>
      <c r="E68" t="s">
        <v>15</v>
      </c>
      <c r="F68">
        <v>15977</v>
      </c>
      <c r="G68" t="s">
        <v>16</v>
      </c>
      <c r="H68" t="s">
        <v>16</v>
      </c>
      <c r="I68" t="s">
        <v>16</v>
      </c>
    </row>
    <row r="69" spans="4:9" ht="12">
      <c r="D69" s="4" t="s">
        <v>69</v>
      </c>
      <c r="F69" s="5">
        <f>SUM(F2:F68)</f>
        <v>221614</v>
      </c>
      <c r="G69" s="5">
        <f>SUM(G2:G68)</f>
        <v>261205</v>
      </c>
      <c r="H69" s="5">
        <f>SUM(H2:H68)</f>
        <v>286600</v>
      </c>
      <c r="I69" s="5">
        <f>SUM(I2:I68)</f>
        <v>334262</v>
      </c>
    </row>
    <row r="70" spans="4:9" ht="12">
      <c r="D70" s="4" t="s">
        <v>30</v>
      </c>
      <c r="F70" s="3">
        <f>(F27+F29+F46+F47+F51+F57)/F69</f>
        <v>0.0877291145866236</v>
      </c>
      <c r="G70" s="3">
        <f>(G27+G29+G46+G47+G51+G57)/G69</f>
        <v>0.11339369460768361</v>
      </c>
      <c r="H70" s="3">
        <f>(H27+H29+H46+H47+H51+H57)/H69</f>
        <v>0.17783321702721563</v>
      </c>
      <c r="I70" s="3">
        <f>(I27+I29+I46+I47+I51+I57)/I69</f>
        <v>0.20131812769623827</v>
      </c>
    </row>
    <row r="71" spans="4:9" ht="12">
      <c r="D71" t="s">
        <v>0</v>
      </c>
      <c r="F71" s="3">
        <f>F40/F69</f>
        <v>0.8197406301045963</v>
      </c>
      <c r="G71" s="3">
        <f>G40/G69</f>
        <v>0.8739151241362149</v>
      </c>
      <c r="H71" s="3">
        <f>H40/H69</f>
        <v>0.8086741102581996</v>
      </c>
      <c r="I71" s="3">
        <f>I40/I69</f>
        <v>0.7857608702155794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27.851562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8" ht="12">
      <c r="A2">
        <v>41047</v>
      </c>
      <c r="B2" t="s">
        <v>53</v>
      </c>
      <c r="C2">
        <v>2020</v>
      </c>
      <c r="D2" t="s">
        <v>32</v>
      </c>
      <c r="E2" t="s">
        <v>15</v>
      </c>
      <c r="G2">
        <v>12</v>
      </c>
      <c r="H2">
        <v>21</v>
      </c>
    </row>
    <row r="3" spans="1:9" ht="12">
      <c r="A3">
        <v>41047</v>
      </c>
      <c r="B3" t="s">
        <v>53</v>
      </c>
      <c r="C3">
        <v>2068</v>
      </c>
      <c r="D3" t="s">
        <v>89</v>
      </c>
      <c r="E3" t="s">
        <v>15</v>
      </c>
      <c r="I3">
        <v>18</v>
      </c>
    </row>
    <row r="4" spans="1:7" ht="12">
      <c r="A4">
        <v>41047</v>
      </c>
      <c r="B4" t="s">
        <v>53</v>
      </c>
      <c r="C4">
        <v>2090</v>
      </c>
      <c r="D4" t="s">
        <v>90</v>
      </c>
      <c r="E4" t="s">
        <v>15</v>
      </c>
      <c r="F4">
        <v>10</v>
      </c>
      <c r="G4">
        <v>15</v>
      </c>
    </row>
    <row r="5" spans="1:8" ht="12">
      <c r="A5">
        <v>41047</v>
      </c>
      <c r="B5" t="s">
        <v>53</v>
      </c>
      <c r="C5">
        <v>2130</v>
      </c>
      <c r="D5" t="s">
        <v>91</v>
      </c>
      <c r="E5" t="s">
        <v>15</v>
      </c>
      <c r="F5">
        <v>8</v>
      </c>
      <c r="G5">
        <v>12</v>
      </c>
      <c r="H5">
        <v>7</v>
      </c>
    </row>
    <row r="6" spans="1:8" ht="12">
      <c r="A6">
        <v>41047</v>
      </c>
      <c r="B6" t="s">
        <v>53</v>
      </c>
      <c r="C6">
        <v>2185</v>
      </c>
      <c r="D6" t="s">
        <v>92</v>
      </c>
      <c r="E6" t="s">
        <v>15</v>
      </c>
      <c r="H6">
        <v>26</v>
      </c>
    </row>
    <row r="7" spans="1:8" ht="12">
      <c r="A7">
        <v>41047</v>
      </c>
      <c r="B7" t="s">
        <v>53</v>
      </c>
      <c r="C7">
        <v>2261</v>
      </c>
      <c r="D7" t="s">
        <v>93</v>
      </c>
      <c r="E7" t="s">
        <v>15</v>
      </c>
      <c r="H7">
        <v>23</v>
      </c>
    </row>
    <row r="8" spans="1:9" ht="12">
      <c r="A8">
        <v>41047</v>
      </c>
      <c r="B8" t="s">
        <v>53</v>
      </c>
      <c r="C8">
        <v>4013</v>
      </c>
      <c r="D8" t="s">
        <v>33</v>
      </c>
      <c r="E8" t="s">
        <v>15</v>
      </c>
      <c r="I8">
        <v>55</v>
      </c>
    </row>
    <row r="9" spans="1:8" ht="12">
      <c r="A9">
        <v>41047</v>
      </c>
      <c r="B9" t="s">
        <v>53</v>
      </c>
      <c r="C9">
        <v>6023</v>
      </c>
      <c r="D9" t="s">
        <v>94</v>
      </c>
      <c r="E9" t="s">
        <v>15</v>
      </c>
      <c r="G9">
        <v>36</v>
      </c>
      <c r="H9">
        <v>8</v>
      </c>
    </row>
    <row r="10" spans="1:9" ht="12">
      <c r="A10">
        <v>41047</v>
      </c>
      <c r="B10" t="s">
        <v>53</v>
      </c>
      <c r="C10">
        <v>6037</v>
      </c>
      <c r="D10" t="s">
        <v>35</v>
      </c>
      <c r="E10" t="s">
        <v>15</v>
      </c>
      <c r="G10">
        <v>22</v>
      </c>
      <c r="H10">
        <v>19</v>
      </c>
      <c r="I10">
        <v>40</v>
      </c>
    </row>
    <row r="11" spans="1:9" ht="12">
      <c r="A11">
        <v>41047</v>
      </c>
      <c r="B11" t="s">
        <v>53</v>
      </c>
      <c r="C11">
        <v>6059</v>
      </c>
      <c r="D11" t="s">
        <v>36</v>
      </c>
      <c r="E11" t="s">
        <v>15</v>
      </c>
      <c r="I11">
        <v>28</v>
      </c>
    </row>
    <row r="12" spans="1:9" ht="12">
      <c r="A12">
        <v>41047</v>
      </c>
      <c r="B12" t="s">
        <v>53</v>
      </c>
      <c r="C12">
        <v>6089</v>
      </c>
      <c r="D12" t="s">
        <v>95</v>
      </c>
      <c r="E12" t="s">
        <v>15</v>
      </c>
      <c r="I12">
        <v>34</v>
      </c>
    </row>
    <row r="13" spans="1:8" ht="12">
      <c r="A13">
        <v>41047</v>
      </c>
      <c r="B13" t="s">
        <v>53</v>
      </c>
      <c r="C13">
        <v>15003</v>
      </c>
      <c r="D13" t="s">
        <v>41</v>
      </c>
      <c r="E13" t="s">
        <v>15</v>
      </c>
      <c r="H13">
        <v>37</v>
      </c>
    </row>
    <row r="14" spans="1:9" ht="12">
      <c r="A14">
        <v>41047</v>
      </c>
      <c r="B14" t="s">
        <v>53</v>
      </c>
      <c r="C14">
        <v>16027</v>
      </c>
      <c r="D14" t="s">
        <v>96</v>
      </c>
      <c r="E14" t="s">
        <v>15</v>
      </c>
      <c r="I14">
        <v>14</v>
      </c>
    </row>
    <row r="15" spans="1:9" ht="12">
      <c r="A15">
        <v>41047</v>
      </c>
      <c r="B15" t="s">
        <v>53</v>
      </c>
      <c r="C15">
        <v>31153</v>
      </c>
      <c r="D15" t="s">
        <v>97</v>
      </c>
      <c r="E15" t="s">
        <v>15</v>
      </c>
      <c r="I15">
        <v>19</v>
      </c>
    </row>
    <row r="16" spans="1:9" ht="12">
      <c r="A16">
        <v>41047</v>
      </c>
      <c r="B16" t="s">
        <v>53</v>
      </c>
      <c r="C16">
        <v>41003</v>
      </c>
      <c r="D16" t="s">
        <v>45</v>
      </c>
      <c r="E16" t="s">
        <v>15</v>
      </c>
      <c r="F16">
        <v>345</v>
      </c>
      <c r="G16">
        <v>281</v>
      </c>
      <c r="H16">
        <v>434</v>
      </c>
      <c r="I16">
        <v>775</v>
      </c>
    </row>
    <row r="17" spans="1:9" ht="12">
      <c r="A17">
        <v>41047</v>
      </c>
      <c r="B17" t="s">
        <v>53</v>
      </c>
      <c r="C17">
        <v>41005</v>
      </c>
      <c r="D17" s="1" t="s">
        <v>17</v>
      </c>
      <c r="E17" t="s">
        <v>15</v>
      </c>
      <c r="F17">
        <v>1003</v>
      </c>
      <c r="G17">
        <v>1726</v>
      </c>
      <c r="H17">
        <v>3097</v>
      </c>
      <c r="I17">
        <v>5540</v>
      </c>
    </row>
    <row r="18" spans="1:9" ht="12">
      <c r="A18">
        <v>41047</v>
      </c>
      <c r="B18" t="s">
        <v>53</v>
      </c>
      <c r="C18">
        <v>41007</v>
      </c>
      <c r="D18" t="s">
        <v>46</v>
      </c>
      <c r="E18" t="s">
        <v>15</v>
      </c>
      <c r="H18">
        <v>46</v>
      </c>
      <c r="I18">
        <v>8</v>
      </c>
    </row>
    <row r="19" spans="1:8" ht="12">
      <c r="A19">
        <v>41047</v>
      </c>
      <c r="B19" t="s">
        <v>53</v>
      </c>
      <c r="C19">
        <v>41009</v>
      </c>
      <c r="D19" s="1" t="s">
        <v>47</v>
      </c>
      <c r="E19" t="s">
        <v>15</v>
      </c>
      <c r="G19">
        <v>16</v>
      </c>
      <c r="H19">
        <v>49</v>
      </c>
    </row>
    <row r="20" spans="1:9" ht="12">
      <c r="A20">
        <v>41047</v>
      </c>
      <c r="B20" t="s">
        <v>53</v>
      </c>
      <c r="C20">
        <v>41011</v>
      </c>
      <c r="D20" t="s">
        <v>78</v>
      </c>
      <c r="E20" t="s">
        <v>15</v>
      </c>
      <c r="H20">
        <v>21</v>
      </c>
      <c r="I20">
        <v>24</v>
      </c>
    </row>
    <row r="21" spans="1:9" ht="12">
      <c r="A21">
        <v>41047</v>
      </c>
      <c r="B21" t="s">
        <v>53</v>
      </c>
      <c r="C21">
        <v>41013</v>
      </c>
      <c r="D21" t="s">
        <v>98</v>
      </c>
      <c r="E21" t="s">
        <v>15</v>
      </c>
      <c r="I21">
        <v>29</v>
      </c>
    </row>
    <row r="22" spans="1:9" ht="12">
      <c r="A22">
        <v>41047</v>
      </c>
      <c r="B22" t="s">
        <v>53</v>
      </c>
      <c r="C22">
        <v>41017</v>
      </c>
      <c r="D22" t="s">
        <v>48</v>
      </c>
      <c r="E22" t="s">
        <v>15</v>
      </c>
      <c r="F22">
        <v>8</v>
      </c>
      <c r="G22">
        <v>43</v>
      </c>
      <c r="H22">
        <v>8</v>
      </c>
      <c r="I22">
        <v>29</v>
      </c>
    </row>
    <row r="23" spans="1:9" ht="12">
      <c r="A23">
        <v>41047</v>
      </c>
      <c r="B23" t="s">
        <v>53</v>
      </c>
      <c r="C23">
        <v>41019</v>
      </c>
      <c r="D23" t="s">
        <v>49</v>
      </c>
      <c r="E23" t="s">
        <v>15</v>
      </c>
      <c r="G23">
        <v>10</v>
      </c>
      <c r="H23">
        <v>63</v>
      </c>
      <c r="I23">
        <v>83</v>
      </c>
    </row>
    <row r="24" spans="1:9" ht="12">
      <c r="A24">
        <v>41047</v>
      </c>
      <c r="B24" t="s">
        <v>53</v>
      </c>
      <c r="C24">
        <v>41023</v>
      </c>
      <c r="D24" t="s">
        <v>99</v>
      </c>
      <c r="E24" t="s">
        <v>15</v>
      </c>
      <c r="I24">
        <v>20</v>
      </c>
    </row>
    <row r="25" spans="1:9" ht="12">
      <c r="A25">
        <v>41047</v>
      </c>
      <c r="B25" t="s">
        <v>53</v>
      </c>
      <c r="C25">
        <v>41027</v>
      </c>
      <c r="D25" t="s">
        <v>18</v>
      </c>
      <c r="E25" t="s">
        <v>15</v>
      </c>
      <c r="I25">
        <v>33</v>
      </c>
    </row>
    <row r="26" spans="1:9" ht="12">
      <c r="A26">
        <v>41047</v>
      </c>
      <c r="B26" t="s">
        <v>53</v>
      </c>
      <c r="C26">
        <v>41029</v>
      </c>
      <c r="D26" t="s">
        <v>79</v>
      </c>
      <c r="E26" t="s">
        <v>15</v>
      </c>
      <c r="G26">
        <v>30</v>
      </c>
      <c r="H26">
        <v>21</v>
      </c>
      <c r="I26">
        <v>49</v>
      </c>
    </row>
    <row r="27" spans="1:9" ht="12">
      <c r="A27">
        <v>41047</v>
      </c>
      <c r="B27" t="s">
        <v>53</v>
      </c>
      <c r="C27">
        <v>41033</v>
      </c>
      <c r="D27" t="s">
        <v>100</v>
      </c>
      <c r="E27" t="s">
        <v>15</v>
      </c>
      <c r="I27">
        <v>18</v>
      </c>
    </row>
    <row r="28" spans="1:9" ht="12">
      <c r="A28">
        <v>41047</v>
      </c>
      <c r="B28" t="s">
        <v>53</v>
      </c>
      <c r="C28">
        <v>41039</v>
      </c>
      <c r="D28" t="s">
        <v>51</v>
      </c>
      <c r="E28" t="s">
        <v>15</v>
      </c>
      <c r="F28">
        <v>164</v>
      </c>
      <c r="G28">
        <v>82</v>
      </c>
      <c r="H28">
        <v>328</v>
      </c>
      <c r="I28">
        <v>423</v>
      </c>
    </row>
    <row r="29" spans="1:9" ht="12">
      <c r="A29">
        <v>41047</v>
      </c>
      <c r="B29" t="s">
        <v>53</v>
      </c>
      <c r="C29">
        <v>41041</v>
      </c>
      <c r="D29" t="s">
        <v>80</v>
      </c>
      <c r="E29" t="s">
        <v>15</v>
      </c>
      <c r="F29">
        <v>19</v>
      </c>
      <c r="G29">
        <v>137</v>
      </c>
      <c r="H29">
        <v>131</v>
      </c>
      <c r="I29">
        <v>103</v>
      </c>
    </row>
    <row r="30" spans="1:9" ht="12">
      <c r="A30">
        <v>41047</v>
      </c>
      <c r="B30" t="s">
        <v>53</v>
      </c>
      <c r="C30">
        <v>41043</v>
      </c>
      <c r="D30" t="s">
        <v>52</v>
      </c>
      <c r="E30" t="s">
        <v>15</v>
      </c>
      <c r="F30">
        <v>1008</v>
      </c>
      <c r="G30">
        <v>2385</v>
      </c>
      <c r="H30">
        <v>2364</v>
      </c>
      <c r="I30">
        <v>3170</v>
      </c>
    </row>
    <row r="31" spans="1:9" ht="12">
      <c r="A31">
        <v>41047</v>
      </c>
      <c r="B31" t="s">
        <v>53</v>
      </c>
      <c r="C31">
        <v>41047</v>
      </c>
      <c r="D31" t="s">
        <v>53</v>
      </c>
      <c r="E31" t="s">
        <v>15</v>
      </c>
      <c r="F31">
        <v>41019</v>
      </c>
      <c r="G31">
        <v>71158</v>
      </c>
      <c r="H31">
        <v>83850</v>
      </c>
      <c r="I31">
        <v>99985</v>
      </c>
    </row>
    <row r="32" spans="1:8" ht="12">
      <c r="A32">
        <v>41047</v>
      </c>
      <c r="B32" t="s">
        <v>53</v>
      </c>
      <c r="C32">
        <v>41049</v>
      </c>
      <c r="D32" t="s">
        <v>101</v>
      </c>
      <c r="E32" t="s">
        <v>15</v>
      </c>
      <c r="G32">
        <v>22</v>
      </c>
      <c r="H32">
        <v>9</v>
      </c>
    </row>
    <row r="33" spans="1:9" ht="12">
      <c r="A33">
        <v>41047</v>
      </c>
      <c r="B33" t="s">
        <v>53</v>
      </c>
      <c r="C33">
        <v>41051</v>
      </c>
      <c r="D33" s="1" t="s">
        <v>19</v>
      </c>
      <c r="E33" t="s">
        <v>15</v>
      </c>
      <c r="F33">
        <v>1853</v>
      </c>
      <c r="G33">
        <v>2106</v>
      </c>
      <c r="H33">
        <v>2835</v>
      </c>
      <c r="I33">
        <v>3790</v>
      </c>
    </row>
    <row r="34" spans="1:9" ht="12">
      <c r="A34">
        <v>41047</v>
      </c>
      <c r="B34" t="s">
        <v>53</v>
      </c>
      <c r="C34">
        <v>41053</v>
      </c>
      <c r="D34" t="s">
        <v>81</v>
      </c>
      <c r="E34" t="s">
        <v>15</v>
      </c>
      <c r="F34">
        <v>1327</v>
      </c>
      <c r="G34">
        <v>1887</v>
      </c>
      <c r="H34">
        <v>2414</v>
      </c>
      <c r="I34">
        <v>3705</v>
      </c>
    </row>
    <row r="35" spans="1:9" ht="12">
      <c r="A35">
        <v>41047</v>
      </c>
      <c r="B35" t="s">
        <v>53</v>
      </c>
      <c r="C35">
        <v>41057</v>
      </c>
      <c r="D35" t="s">
        <v>82</v>
      </c>
      <c r="E35" t="s">
        <v>15</v>
      </c>
      <c r="F35">
        <v>28</v>
      </c>
      <c r="G35">
        <v>9</v>
      </c>
      <c r="H35">
        <v>26</v>
      </c>
      <c r="I35">
        <v>55</v>
      </c>
    </row>
    <row r="36" spans="1:8" ht="12">
      <c r="A36">
        <v>41047</v>
      </c>
      <c r="B36" t="s">
        <v>53</v>
      </c>
      <c r="C36">
        <v>41059</v>
      </c>
      <c r="D36" t="s">
        <v>54</v>
      </c>
      <c r="E36" t="s">
        <v>15</v>
      </c>
      <c r="G36">
        <v>28</v>
      </c>
      <c r="H36">
        <v>19</v>
      </c>
    </row>
    <row r="37" spans="1:9" ht="12">
      <c r="A37">
        <v>41047</v>
      </c>
      <c r="B37" t="s">
        <v>53</v>
      </c>
      <c r="C37">
        <v>41065</v>
      </c>
      <c r="D37" t="s">
        <v>20</v>
      </c>
      <c r="E37" t="s">
        <v>15</v>
      </c>
      <c r="I37">
        <v>30</v>
      </c>
    </row>
    <row r="38" spans="1:9" ht="12">
      <c r="A38">
        <v>41047</v>
      </c>
      <c r="B38" t="s">
        <v>53</v>
      </c>
      <c r="C38">
        <v>41067</v>
      </c>
      <c r="D38" s="1" t="s">
        <v>21</v>
      </c>
      <c r="E38" t="s">
        <v>15</v>
      </c>
      <c r="F38">
        <v>544</v>
      </c>
      <c r="G38">
        <v>1408</v>
      </c>
      <c r="H38">
        <v>2141</v>
      </c>
      <c r="I38">
        <v>4599</v>
      </c>
    </row>
    <row r="39" spans="1:9" ht="12">
      <c r="A39">
        <v>41047</v>
      </c>
      <c r="B39" t="s">
        <v>53</v>
      </c>
      <c r="C39">
        <v>41071</v>
      </c>
      <c r="D39" s="1" t="s">
        <v>55</v>
      </c>
      <c r="E39" t="s">
        <v>15</v>
      </c>
      <c r="F39">
        <v>214</v>
      </c>
      <c r="G39">
        <v>769</v>
      </c>
      <c r="H39">
        <v>889</v>
      </c>
      <c r="I39">
        <v>1390</v>
      </c>
    </row>
    <row r="40" spans="1:9" ht="12">
      <c r="A40">
        <v>41047</v>
      </c>
      <c r="B40" t="s">
        <v>53</v>
      </c>
      <c r="C40">
        <v>48201</v>
      </c>
      <c r="D40" t="s">
        <v>57</v>
      </c>
      <c r="E40" t="s">
        <v>15</v>
      </c>
      <c r="I40">
        <v>18</v>
      </c>
    </row>
    <row r="41" spans="1:9" ht="12">
      <c r="A41">
        <v>41047</v>
      </c>
      <c r="B41" t="s">
        <v>53</v>
      </c>
      <c r="C41">
        <v>53011</v>
      </c>
      <c r="D41" s="1" t="s">
        <v>22</v>
      </c>
      <c r="E41" t="s">
        <v>15</v>
      </c>
      <c r="F41">
        <v>172</v>
      </c>
      <c r="G41">
        <v>4</v>
      </c>
      <c r="H41">
        <v>171</v>
      </c>
      <c r="I41">
        <v>283</v>
      </c>
    </row>
    <row r="42" spans="1:8" ht="12">
      <c r="A42">
        <v>41047</v>
      </c>
      <c r="B42" t="s">
        <v>53</v>
      </c>
      <c r="C42">
        <v>53015</v>
      </c>
      <c r="D42" t="s">
        <v>23</v>
      </c>
      <c r="E42" t="s">
        <v>15</v>
      </c>
      <c r="G42">
        <v>11</v>
      </c>
      <c r="H42">
        <v>26</v>
      </c>
    </row>
    <row r="43" spans="1:9" ht="12">
      <c r="A43">
        <v>41047</v>
      </c>
      <c r="B43" t="s">
        <v>53</v>
      </c>
      <c r="C43">
        <v>53033</v>
      </c>
      <c r="D43" t="s">
        <v>24</v>
      </c>
      <c r="E43" t="s">
        <v>15</v>
      </c>
      <c r="G43">
        <v>50</v>
      </c>
      <c r="H43">
        <v>103</v>
      </c>
      <c r="I43">
        <v>53</v>
      </c>
    </row>
    <row r="44" spans="1:9" ht="12">
      <c r="A44">
        <v>41047</v>
      </c>
      <c r="B44" t="s">
        <v>53</v>
      </c>
      <c r="C44">
        <v>53053</v>
      </c>
      <c r="D44" t="s">
        <v>61</v>
      </c>
      <c r="E44" t="s">
        <v>15</v>
      </c>
      <c r="H44">
        <v>33</v>
      </c>
      <c r="I44">
        <v>12</v>
      </c>
    </row>
    <row r="45" spans="1:9" ht="12">
      <c r="A45">
        <v>41047</v>
      </c>
      <c r="B45" t="s">
        <v>53</v>
      </c>
      <c r="C45">
        <v>53059</v>
      </c>
      <c r="D45" s="1" t="s">
        <v>13</v>
      </c>
      <c r="E45" t="s">
        <v>15</v>
      </c>
      <c r="I45">
        <v>35</v>
      </c>
    </row>
    <row r="46" spans="1:9" ht="12">
      <c r="A46">
        <v>41047</v>
      </c>
      <c r="B46" t="s">
        <v>53</v>
      </c>
      <c r="C46">
        <v>64000</v>
      </c>
      <c r="D46" t="s">
        <v>68</v>
      </c>
      <c r="E46" t="s">
        <v>15</v>
      </c>
      <c r="I46">
        <v>23</v>
      </c>
    </row>
    <row r="47" spans="1:9" ht="12">
      <c r="A47">
        <v>41047</v>
      </c>
      <c r="B47" t="s">
        <v>53</v>
      </c>
      <c r="C47">
        <v>65000</v>
      </c>
      <c r="D47" t="s">
        <v>102</v>
      </c>
      <c r="E47" t="s">
        <v>15</v>
      </c>
      <c r="I47">
        <v>10</v>
      </c>
    </row>
    <row r="48" spans="1:8" ht="12">
      <c r="A48">
        <v>41047</v>
      </c>
      <c r="B48" t="s">
        <v>53</v>
      </c>
      <c r="C48">
        <v>66000</v>
      </c>
      <c r="D48" t="s">
        <v>28</v>
      </c>
      <c r="E48" t="s">
        <v>15</v>
      </c>
      <c r="F48">
        <v>391</v>
      </c>
      <c r="G48">
        <v>273</v>
      </c>
      <c r="H48">
        <v>451</v>
      </c>
    </row>
    <row r="49" spans="1:6" ht="12">
      <c r="A49">
        <v>41047</v>
      </c>
      <c r="B49" t="s">
        <v>53</v>
      </c>
      <c r="C49">
        <v>67000</v>
      </c>
      <c r="D49" t="s">
        <v>29</v>
      </c>
      <c r="E49" t="s">
        <v>15</v>
      </c>
      <c r="F49">
        <v>3456</v>
      </c>
    </row>
    <row r="50" spans="4:9" ht="12">
      <c r="D50" s="4" t="s">
        <v>69</v>
      </c>
      <c r="F50" s="5">
        <f>SUM(F2:F49)</f>
        <v>51569</v>
      </c>
      <c r="G50" s="5">
        <f>SUM(G2:G49)</f>
        <v>82532</v>
      </c>
      <c r="H50" s="5">
        <f>SUM(H2:H49)</f>
        <v>99670</v>
      </c>
      <c r="I50" s="5">
        <f>SUM(I2:I49)</f>
        <v>124500</v>
      </c>
    </row>
    <row r="51" spans="4:9" ht="12">
      <c r="D51" s="4" t="s">
        <v>30</v>
      </c>
      <c r="F51" s="6">
        <f>(F17+F19+F33+F38+F39+F41+F45)/F50</f>
        <v>0.07341619965483138</v>
      </c>
      <c r="G51" s="6">
        <f>(G17+G19+G33+G38+G39+G41+G45)/G50</f>
        <v>0.07305045315756313</v>
      </c>
      <c r="H51" s="6">
        <f>(H17+H19+H33+H38+H39+H41+H45)/H50</f>
        <v>0.09212400923046052</v>
      </c>
      <c r="I51" s="6">
        <f>(I17+I19+I33+I38+I39+I41+I45)/I50</f>
        <v>0.1255983935742972</v>
      </c>
    </row>
    <row r="52" spans="4:9" ht="12">
      <c r="D52" t="s">
        <v>103</v>
      </c>
      <c r="F52" s="3">
        <f>F31/F50</f>
        <v>0.7954197289069014</v>
      </c>
      <c r="G52" s="3">
        <f>G31/G50</f>
        <v>0.8621867881548975</v>
      </c>
      <c r="H52" s="3">
        <f>H31/H50</f>
        <v>0.8412762114979432</v>
      </c>
      <c r="I52" s="3">
        <f>I31/I50</f>
        <v>0.8030923694779116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16.14062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9" ht="12">
      <c r="A2">
        <v>41009</v>
      </c>
      <c r="B2" t="s">
        <v>47</v>
      </c>
      <c r="C2">
        <v>6001</v>
      </c>
      <c r="D2" t="s">
        <v>34</v>
      </c>
      <c r="E2" t="s">
        <v>15</v>
      </c>
      <c r="I2">
        <v>20</v>
      </c>
    </row>
    <row r="3" spans="1:8" ht="12">
      <c r="A3">
        <v>41009</v>
      </c>
      <c r="B3" t="s">
        <v>47</v>
      </c>
      <c r="C3">
        <v>15901</v>
      </c>
      <c r="D3" t="s">
        <v>87</v>
      </c>
      <c r="E3" t="s">
        <v>15</v>
      </c>
      <c r="H3">
        <v>11</v>
      </c>
    </row>
    <row r="4" spans="1:9" ht="12">
      <c r="A4">
        <v>41009</v>
      </c>
      <c r="B4" t="s">
        <v>47</v>
      </c>
      <c r="C4">
        <v>41005</v>
      </c>
      <c r="D4" s="1" t="s">
        <v>17</v>
      </c>
      <c r="E4" t="s">
        <v>15</v>
      </c>
      <c r="F4">
        <v>17</v>
      </c>
      <c r="G4">
        <v>44</v>
      </c>
      <c r="H4">
        <v>182</v>
      </c>
      <c r="I4">
        <v>369</v>
      </c>
    </row>
    <row r="5" spans="1:9" ht="12">
      <c r="A5">
        <v>41009</v>
      </c>
      <c r="B5" t="s">
        <v>47</v>
      </c>
      <c r="C5">
        <v>41007</v>
      </c>
      <c r="D5" t="s">
        <v>46</v>
      </c>
      <c r="E5" t="s">
        <v>15</v>
      </c>
      <c r="F5">
        <v>421</v>
      </c>
      <c r="G5">
        <v>203</v>
      </c>
      <c r="H5">
        <v>169</v>
      </c>
      <c r="I5">
        <v>277</v>
      </c>
    </row>
    <row r="6" spans="1:9" ht="12">
      <c r="A6">
        <v>41009</v>
      </c>
      <c r="B6" t="s">
        <v>47</v>
      </c>
      <c r="C6">
        <v>41009</v>
      </c>
      <c r="D6" s="1" t="s">
        <v>47</v>
      </c>
      <c r="E6" t="s">
        <v>15</v>
      </c>
      <c r="F6">
        <v>5735</v>
      </c>
      <c r="G6">
        <v>8372</v>
      </c>
      <c r="H6">
        <v>9517</v>
      </c>
      <c r="I6">
        <v>9800</v>
      </c>
    </row>
    <row r="7" spans="1:9" ht="12">
      <c r="A7">
        <v>41009</v>
      </c>
      <c r="B7" t="s">
        <v>47</v>
      </c>
      <c r="C7">
        <v>41035</v>
      </c>
      <c r="D7" t="s">
        <v>50</v>
      </c>
      <c r="E7" t="s">
        <v>15</v>
      </c>
      <c r="I7">
        <v>12</v>
      </c>
    </row>
    <row r="8" spans="1:9" ht="12">
      <c r="A8">
        <v>41009</v>
      </c>
      <c r="B8" t="s">
        <v>47</v>
      </c>
      <c r="C8">
        <v>41039</v>
      </c>
      <c r="D8" t="s">
        <v>51</v>
      </c>
      <c r="E8" t="s">
        <v>15</v>
      </c>
      <c r="I8">
        <v>16</v>
      </c>
    </row>
    <row r="9" spans="1:9" ht="12">
      <c r="A9">
        <v>41009</v>
      </c>
      <c r="B9" t="s">
        <v>47</v>
      </c>
      <c r="C9">
        <v>41047</v>
      </c>
      <c r="D9" t="s">
        <v>53</v>
      </c>
      <c r="E9" t="s">
        <v>15</v>
      </c>
      <c r="F9">
        <v>9</v>
      </c>
      <c r="G9">
        <v>20</v>
      </c>
      <c r="H9">
        <v>30</v>
      </c>
      <c r="I9">
        <v>18</v>
      </c>
    </row>
    <row r="10" spans="1:9" ht="12">
      <c r="A10">
        <v>41009</v>
      </c>
      <c r="B10" t="s">
        <v>47</v>
      </c>
      <c r="C10">
        <v>41051</v>
      </c>
      <c r="D10" s="1" t="s">
        <v>19</v>
      </c>
      <c r="E10" t="s">
        <v>15</v>
      </c>
      <c r="F10">
        <v>1272</v>
      </c>
      <c r="G10">
        <v>2302</v>
      </c>
      <c r="H10">
        <v>3162</v>
      </c>
      <c r="I10">
        <v>5015</v>
      </c>
    </row>
    <row r="11" spans="1:9" ht="12">
      <c r="A11">
        <v>41009</v>
      </c>
      <c r="B11" t="s">
        <v>47</v>
      </c>
      <c r="C11">
        <v>41057</v>
      </c>
      <c r="D11" t="s">
        <v>82</v>
      </c>
      <c r="E11" t="s">
        <v>15</v>
      </c>
      <c r="I11">
        <v>26</v>
      </c>
    </row>
    <row r="12" spans="1:9" ht="12">
      <c r="A12">
        <v>41009</v>
      </c>
      <c r="B12" t="s">
        <v>47</v>
      </c>
      <c r="C12">
        <v>41067</v>
      </c>
      <c r="D12" s="1" t="s">
        <v>21</v>
      </c>
      <c r="E12" t="s">
        <v>15</v>
      </c>
      <c r="F12">
        <v>225</v>
      </c>
      <c r="G12">
        <v>535</v>
      </c>
      <c r="H12">
        <v>1017</v>
      </c>
      <c r="I12">
        <v>2190</v>
      </c>
    </row>
    <row r="13" spans="1:9" ht="12">
      <c r="A13">
        <v>41009</v>
      </c>
      <c r="B13" t="s">
        <v>47</v>
      </c>
      <c r="C13">
        <v>41071</v>
      </c>
      <c r="D13" s="1" t="s">
        <v>55</v>
      </c>
      <c r="E13" t="s">
        <v>15</v>
      </c>
      <c r="F13">
        <v>9</v>
      </c>
      <c r="G13">
        <v>26</v>
      </c>
      <c r="H13">
        <v>24</v>
      </c>
      <c r="I13">
        <v>26</v>
      </c>
    </row>
    <row r="14" spans="1:9" ht="12">
      <c r="A14">
        <v>41009</v>
      </c>
      <c r="B14" t="s">
        <v>47</v>
      </c>
      <c r="C14">
        <v>53011</v>
      </c>
      <c r="D14" s="1" t="s">
        <v>22</v>
      </c>
      <c r="E14" t="s">
        <v>15</v>
      </c>
      <c r="F14">
        <v>6</v>
      </c>
      <c r="G14">
        <v>31</v>
      </c>
      <c r="H14">
        <v>194</v>
      </c>
      <c r="I14">
        <v>254</v>
      </c>
    </row>
    <row r="15" spans="1:9" ht="12">
      <c r="A15">
        <v>41009</v>
      </c>
      <c r="B15" t="s">
        <v>47</v>
      </c>
      <c r="C15">
        <v>53015</v>
      </c>
      <c r="D15" t="s">
        <v>23</v>
      </c>
      <c r="E15" t="s">
        <v>15</v>
      </c>
      <c r="F15">
        <v>731</v>
      </c>
      <c r="G15">
        <v>1547</v>
      </c>
      <c r="H15">
        <v>1559</v>
      </c>
      <c r="I15">
        <v>1520</v>
      </c>
    </row>
    <row r="16" spans="1:9" ht="12">
      <c r="A16">
        <v>41009</v>
      </c>
      <c r="B16" t="s">
        <v>47</v>
      </c>
      <c r="C16">
        <v>53033</v>
      </c>
      <c r="D16" t="s">
        <v>24</v>
      </c>
      <c r="E16" t="s">
        <v>15</v>
      </c>
      <c r="I16">
        <v>18</v>
      </c>
    </row>
    <row r="17" spans="1:6" ht="12">
      <c r="A17">
        <v>41009</v>
      </c>
      <c r="B17" t="s">
        <v>47</v>
      </c>
      <c r="C17">
        <v>53069</v>
      </c>
      <c r="D17" t="s">
        <v>84</v>
      </c>
      <c r="E17" t="s">
        <v>15</v>
      </c>
      <c r="F17">
        <v>22</v>
      </c>
    </row>
    <row r="18" spans="1:8" ht="12">
      <c r="A18">
        <v>41009</v>
      </c>
      <c r="B18" t="s">
        <v>47</v>
      </c>
      <c r="C18">
        <v>66000</v>
      </c>
      <c r="D18" t="s">
        <v>28</v>
      </c>
      <c r="E18" t="s">
        <v>15</v>
      </c>
      <c r="F18">
        <v>127</v>
      </c>
      <c r="G18">
        <v>147</v>
      </c>
      <c r="H18">
        <v>137</v>
      </c>
    </row>
    <row r="19" spans="1:6" ht="12">
      <c r="A19">
        <v>41009</v>
      </c>
      <c r="B19" t="s">
        <v>47</v>
      </c>
      <c r="C19">
        <v>67000</v>
      </c>
      <c r="D19" t="s">
        <v>29</v>
      </c>
      <c r="E19" t="s">
        <v>15</v>
      </c>
      <c r="F19">
        <v>1055</v>
      </c>
    </row>
    <row r="20" spans="4:9" ht="12">
      <c r="D20" s="4" t="s">
        <v>69</v>
      </c>
      <c r="F20" s="5">
        <f>SUM(F2:F19)</f>
        <v>9629</v>
      </c>
      <c r="G20" s="5">
        <f>SUM(G2:G19)</f>
        <v>13227</v>
      </c>
      <c r="H20" s="5">
        <f>SUM(H2:H19)</f>
        <v>16002</v>
      </c>
      <c r="I20" s="5">
        <f>SUM(I2:I19)</f>
        <v>19561</v>
      </c>
    </row>
    <row r="21" spans="4:9" ht="12">
      <c r="D21" s="4" t="s">
        <v>30</v>
      </c>
      <c r="F21" s="3">
        <f>(F4+F10+F12+F13+F14)/F20</f>
        <v>0.1587911517291515</v>
      </c>
      <c r="G21" s="3">
        <f>(G4+G10+G12+G13+G14)/G20</f>
        <v>0.22212141831103047</v>
      </c>
      <c r="H21" s="3">
        <f>(H4+H10+H12+H13+H14)/H20</f>
        <v>0.2861517310336208</v>
      </c>
      <c r="I21" s="3">
        <f>(I4+I10+I12+I13+I14)/I20</f>
        <v>0.4015132150708042</v>
      </c>
    </row>
    <row r="22" spans="4:9" ht="12">
      <c r="D22" t="s">
        <v>88</v>
      </c>
      <c r="F22" s="3">
        <f>F6/F20</f>
        <v>0.5955966351646069</v>
      </c>
      <c r="G22" s="3">
        <f>G6/G20</f>
        <v>0.6329477583730249</v>
      </c>
      <c r="H22" s="3">
        <f>H6/H20</f>
        <v>0.5947381577302837</v>
      </c>
      <c r="I22" s="3">
        <f>I6/I20</f>
        <v>0.500996881550023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24.14062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7" ht="12">
      <c r="A2">
        <v>41005</v>
      </c>
      <c r="B2" t="s">
        <v>17</v>
      </c>
      <c r="C2">
        <v>2020</v>
      </c>
      <c r="D2" t="s">
        <v>32</v>
      </c>
      <c r="E2" t="s">
        <v>15</v>
      </c>
      <c r="F2">
        <v>8</v>
      </c>
      <c r="G2">
        <v>12</v>
      </c>
    </row>
    <row r="3" spans="1:8" ht="12">
      <c r="A3">
        <v>41005</v>
      </c>
      <c r="B3" t="s">
        <v>17</v>
      </c>
      <c r="C3">
        <v>2110</v>
      </c>
      <c r="D3" t="s">
        <v>71</v>
      </c>
      <c r="E3" t="s">
        <v>15</v>
      </c>
      <c r="H3">
        <v>14</v>
      </c>
    </row>
    <row r="4" spans="1:8" ht="12">
      <c r="A4">
        <v>41005</v>
      </c>
      <c r="B4" t="s">
        <v>17</v>
      </c>
      <c r="C4">
        <v>2220</v>
      </c>
      <c r="D4" t="s">
        <v>72</v>
      </c>
      <c r="E4" t="s">
        <v>15</v>
      </c>
      <c r="H4">
        <v>11</v>
      </c>
    </row>
    <row r="5" spans="1:9" ht="12">
      <c r="A5">
        <v>41005</v>
      </c>
      <c r="B5" t="s">
        <v>17</v>
      </c>
      <c r="C5">
        <v>4013</v>
      </c>
      <c r="D5" t="s">
        <v>33</v>
      </c>
      <c r="E5" t="s">
        <v>15</v>
      </c>
      <c r="I5">
        <v>80</v>
      </c>
    </row>
    <row r="6" spans="1:7" ht="12">
      <c r="A6">
        <v>41005</v>
      </c>
      <c r="B6" t="s">
        <v>17</v>
      </c>
      <c r="C6">
        <v>6001</v>
      </c>
      <c r="D6" t="s">
        <v>34</v>
      </c>
      <c r="E6" t="s">
        <v>15</v>
      </c>
      <c r="G6">
        <v>53</v>
      </c>
    </row>
    <row r="7" spans="1:9" ht="12">
      <c r="A7">
        <v>41005</v>
      </c>
      <c r="B7" t="s">
        <v>17</v>
      </c>
      <c r="C7">
        <v>6037</v>
      </c>
      <c r="D7" t="s">
        <v>35</v>
      </c>
      <c r="E7" t="s">
        <v>15</v>
      </c>
      <c r="G7">
        <v>130</v>
      </c>
      <c r="H7">
        <v>65</v>
      </c>
      <c r="I7">
        <v>93</v>
      </c>
    </row>
    <row r="8" spans="1:9" ht="12">
      <c r="A8">
        <v>41005</v>
      </c>
      <c r="B8" t="s">
        <v>17</v>
      </c>
      <c r="C8">
        <v>6067</v>
      </c>
      <c r="D8" t="s">
        <v>73</v>
      </c>
      <c r="E8" t="s">
        <v>15</v>
      </c>
      <c r="I8">
        <v>65</v>
      </c>
    </row>
    <row r="9" spans="1:9" ht="12">
      <c r="A9">
        <v>41005</v>
      </c>
      <c r="B9" t="s">
        <v>17</v>
      </c>
      <c r="C9">
        <v>6073</v>
      </c>
      <c r="D9" t="s">
        <v>37</v>
      </c>
      <c r="E9" t="s">
        <v>15</v>
      </c>
      <c r="G9">
        <v>12</v>
      </c>
      <c r="H9">
        <v>45</v>
      </c>
      <c r="I9">
        <v>40</v>
      </c>
    </row>
    <row r="10" spans="1:8" ht="12">
      <c r="A10">
        <v>41005</v>
      </c>
      <c r="B10" t="s">
        <v>17</v>
      </c>
      <c r="C10">
        <v>6075</v>
      </c>
      <c r="D10" t="s">
        <v>38</v>
      </c>
      <c r="E10" t="s">
        <v>15</v>
      </c>
      <c r="G10">
        <v>21</v>
      </c>
      <c r="H10">
        <v>24</v>
      </c>
    </row>
    <row r="11" spans="1:9" ht="12">
      <c r="A11">
        <v>41005</v>
      </c>
      <c r="B11" t="s">
        <v>17</v>
      </c>
      <c r="C11">
        <v>6081</v>
      </c>
      <c r="D11" t="s">
        <v>39</v>
      </c>
      <c r="E11" t="s">
        <v>15</v>
      </c>
      <c r="G11">
        <v>8</v>
      </c>
      <c r="H11">
        <v>41</v>
      </c>
      <c r="I11">
        <v>25</v>
      </c>
    </row>
    <row r="12" spans="1:9" ht="12">
      <c r="A12">
        <v>41005</v>
      </c>
      <c r="B12" t="s">
        <v>17</v>
      </c>
      <c r="C12">
        <v>6085</v>
      </c>
      <c r="D12" t="s">
        <v>40</v>
      </c>
      <c r="E12" t="s">
        <v>15</v>
      </c>
      <c r="I12">
        <v>50</v>
      </c>
    </row>
    <row r="13" spans="1:9" ht="12">
      <c r="A13">
        <v>41005</v>
      </c>
      <c r="B13" t="s">
        <v>17</v>
      </c>
      <c r="C13">
        <v>8005</v>
      </c>
      <c r="D13" t="s">
        <v>74</v>
      </c>
      <c r="E13" t="s">
        <v>15</v>
      </c>
      <c r="I13">
        <v>25</v>
      </c>
    </row>
    <row r="14" spans="1:9" ht="12">
      <c r="A14">
        <v>41005</v>
      </c>
      <c r="B14" t="s">
        <v>17</v>
      </c>
      <c r="C14">
        <v>13121</v>
      </c>
      <c r="D14" t="s">
        <v>75</v>
      </c>
      <c r="E14" t="s">
        <v>15</v>
      </c>
      <c r="I14">
        <v>30</v>
      </c>
    </row>
    <row r="15" spans="1:8" ht="12">
      <c r="A15">
        <v>41005</v>
      </c>
      <c r="B15" t="s">
        <v>17</v>
      </c>
      <c r="C15">
        <v>15003</v>
      </c>
      <c r="D15" t="s">
        <v>41</v>
      </c>
      <c r="E15" t="s">
        <v>15</v>
      </c>
      <c r="G15">
        <v>11</v>
      </c>
      <c r="H15">
        <v>17</v>
      </c>
    </row>
    <row r="16" spans="1:8" ht="12">
      <c r="A16">
        <v>41005</v>
      </c>
      <c r="B16" t="s">
        <v>17</v>
      </c>
      <c r="C16">
        <v>16001</v>
      </c>
      <c r="D16" t="s">
        <v>76</v>
      </c>
      <c r="E16" t="s">
        <v>15</v>
      </c>
      <c r="G16">
        <v>53</v>
      </c>
      <c r="H16">
        <v>51</v>
      </c>
    </row>
    <row r="17" spans="1:9" ht="12">
      <c r="A17">
        <v>41005</v>
      </c>
      <c r="B17" t="s">
        <v>17</v>
      </c>
      <c r="C17">
        <v>17031</v>
      </c>
      <c r="D17" t="s">
        <v>77</v>
      </c>
      <c r="E17" t="s">
        <v>15</v>
      </c>
      <c r="I17">
        <v>35</v>
      </c>
    </row>
    <row r="18" spans="1:9" ht="12">
      <c r="A18">
        <v>41005</v>
      </c>
      <c r="B18" t="s">
        <v>17</v>
      </c>
      <c r="C18">
        <v>27053</v>
      </c>
      <c r="D18" t="s">
        <v>14</v>
      </c>
      <c r="E18" t="s">
        <v>15</v>
      </c>
      <c r="I18">
        <v>24</v>
      </c>
    </row>
    <row r="19" spans="1:9" ht="12">
      <c r="A19">
        <v>41005</v>
      </c>
      <c r="B19" t="s">
        <v>17</v>
      </c>
      <c r="C19">
        <v>41003</v>
      </c>
      <c r="D19" t="s">
        <v>45</v>
      </c>
      <c r="E19" t="s">
        <v>15</v>
      </c>
      <c r="G19">
        <v>50</v>
      </c>
      <c r="H19">
        <v>50</v>
      </c>
      <c r="I19">
        <v>107</v>
      </c>
    </row>
    <row r="20" spans="1:9" ht="12">
      <c r="A20">
        <v>41005</v>
      </c>
      <c r="B20" t="s">
        <v>17</v>
      </c>
      <c r="C20">
        <v>41005</v>
      </c>
      <c r="D20" s="1" t="s">
        <v>17</v>
      </c>
      <c r="E20" t="s">
        <v>15</v>
      </c>
      <c r="F20">
        <v>27069</v>
      </c>
      <c r="G20">
        <v>49639</v>
      </c>
      <c r="H20">
        <v>65694</v>
      </c>
      <c r="I20">
        <v>81885</v>
      </c>
    </row>
    <row r="21" spans="1:9" ht="12">
      <c r="A21">
        <v>41005</v>
      </c>
      <c r="B21" t="s">
        <v>17</v>
      </c>
      <c r="C21">
        <v>41007</v>
      </c>
      <c r="D21" t="s">
        <v>46</v>
      </c>
      <c r="E21" t="s">
        <v>15</v>
      </c>
      <c r="G21">
        <v>31</v>
      </c>
      <c r="H21">
        <v>2</v>
      </c>
      <c r="I21">
        <v>29</v>
      </c>
    </row>
    <row r="22" spans="1:9" ht="12">
      <c r="A22">
        <v>41005</v>
      </c>
      <c r="B22" t="s">
        <v>17</v>
      </c>
      <c r="C22">
        <v>41009</v>
      </c>
      <c r="D22" s="1" t="s">
        <v>47</v>
      </c>
      <c r="E22" t="s">
        <v>15</v>
      </c>
      <c r="F22">
        <v>7</v>
      </c>
      <c r="G22">
        <v>70</v>
      </c>
      <c r="H22">
        <v>91</v>
      </c>
      <c r="I22">
        <v>129</v>
      </c>
    </row>
    <row r="23" spans="1:8" ht="12">
      <c r="A23">
        <v>41005</v>
      </c>
      <c r="B23" t="s">
        <v>17</v>
      </c>
      <c r="C23">
        <v>41011</v>
      </c>
      <c r="D23" t="s">
        <v>78</v>
      </c>
      <c r="E23" t="s">
        <v>15</v>
      </c>
      <c r="G23">
        <v>36</v>
      </c>
      <c r="H23">
        <v>19</v>
      </c>
    </row>
    <row r="24" spans="1:9" ht="12">
      <c r="A24">
        <v>41005</v>
      </c>
      <c r="B24" t="s">
        <v>17</v>
      </c>
      <c r="C24">
        <v>41017</v>
      </c>
      <c r="D24" t="s">
        <v>48</v>
      </c>
      <c r="E24" t="s">
        <v>15</v>
      </c>
      <c r="G24">
        <v>20</v>
      </c>
      <c r="H24">
        <v>19</v>
      </c>
      <c r="I24">
        <v>58</v>
      </c>
    </row>
    <row r="25" spans="1:9" ht="12">
      <c r="A25">
        <v>41005</v>
      </c>
      <c r="B25" t="s">
        <v>17</v>
      </c>
      <c r="C25">
        <v>41027</v>
      </c>
      <c r="D25" t="s">
        <v>18</v>
      </c>
      <c r="E25" t="s">
        <v>15</v>
      </c>
      <c r="F25">
        <v>47</v>
      </c>
      <c r="G25">
        <v>80</v>
      </c>
      <c r="H25">
        <v>109</v>
      </c>
      <c r="I25">
        <v>68</v>
      </c>
    </row>
    <row r="26" spans="1:8" ht="12">
      <c r="A26">
        <v>41005</v>
      </c>
      <c r="B26" t="s">
        <v>17</v>
      </c>
      <c r="C26">
        <v>41029</v>
      </c>
      <c r="D26" t="s">
        <v>79</v>
      </c>
      <c r="E26" t="s">
        <v>15</v>
      </c>
      <c r="H26">
        <v>36</v>
      </c>
    </row>
    <row r="27" spans="1:8" ht="12">
      <c r="A27">
        <v>41005</v>
      </c>
      <c r="B27" t="s">
        <v>17</v>
      </c>
      <c r="C27">
        <v>41035</v>
      </c>
      <c r="D27" t="s">
        <v>50</v>
      </c>
      <c r="E27" t="s">
        <v>15</v>
      </c>
      <c r="G27">
        <v>40</v>
      </c>
      <c r="H27">
        <v>9</v>
      </c>
    </row>
    <row r="28" spans="1:9" ht="12">
      <c r="A28">
        <v>41005</v>
      </c>
      <c r="B28" t="s">
        <v>17</v>
      </c>
      <c r="C28">
        <v>41039</v>
      </c>
      <c r="D28" t="s">
        <v>51</v>
      </c>
      <c r="E28" t="s">
        <v>15</v>
      </c>
      <c r="G28">
        <v>63</v>
      </c>
      <c r="H28">
        <v>105</v>
      </c>
      <c r="I28">
        <v>94</v>
      </c>
    </row>
    <row r="29" spans="1:8" ht="12">
      <c r="A29">
        <v>41005</v>
      </c>
      <c r="B29" t="s">
        <v>17</v>
      </c>
      <c r="C29">
        <v>41041</v>
      </c>
      <c r="D29" t="s">
        <v>80</v>
      </c>
      <c r="E29" t="s">
        <v>15</v>
      </c>
      <c r="G29">
        <v>64</v>
      </c>
      <c r="H29">
        <v>16</v>
      </c>
    </row>
    <row r="30" spans="1:9" ht="12">
      <c r="A30">
        <v>41005</v>
      </c>
      <c r="B30" t="s">
        <v>17</v>
      </c>
      <c r="C30">
        <v>41043</v>
      </c>
      <c r="D30" t="s">
        <v>52</v>
      </c>
      <c r="E30" t="s">
        <v>15</v>
      </c>
      <c r="G30">
        <v>6</v>
      </c>
      <c r="H30">
        <v>40</v>
      </c>
      <c r="I30">
        <v>99</v>
      </c>
    </row>
    <row r="31" spans="1:9" ht="12">
      <c r="A31">
        <v>41005</v>
      </c>
      <c r="B31" t="s">
        <v>17</v>
      </c>
      <c r="C31">
        <v>41047</v>
      </c>
      <c r="D31" t="s">
        <v>53</v>
      </c>
      <c r="E31" t="s">
        <v>15</v>
      </c>
      <c r="F31">
        <v>705</v>
      </c>
      <c r="G31">
        <v>2013</v>
      </c>
      <c r="H31">
        <v>3280</v>
      </c>
      <c r="I31">
        <v>4350</v>
      </c>
    </row>
    <row r="32" spans="1:9" ht="12">
      <c r="A32">
        <v>41005</v>
      </c>
      <c r="B32" t="s">
        <v>17</v>
      </c>
      <c r="C32">
        <v>41051</v>
      </c>
      <c r="D32" s="1" t="s">
        <v>19</v>
      </c>
      <c r="E32" t="s">
        <v>15</v>
      </c>
      <c r="F32">
        <v>25972</v>
      </c>
      <c r="G32">
        <v>45441</v>
      </c>
      <c r="H32">
        <v>52332</v>
      </c>
      <c r="I32">
        <v>55955</v>
      </c>
    </row>
    <row r="33" spans="1:9" ht="12">
      <c r="A33">
        <v>41005</v>
      </c>
      <c r="B33" t="s">
        <v>17</v>
      </c>
      <c r="C33">
        <v>41053</v>
      </c>
      <c r="D33" t="s">
        <v>81</v>
      </c>
      <c r="E33" t="s">
        <v>15</v>
      </c>
      <c r="F33">
        <v>67</v>
      </c>
      <c r="G33">
        <v>11</v>
      </c>
      <c r="H33">
        <v>63</v>
      </c>
      <c r="I33">
        <v>112</v>
      </c>
    </row>
    <row r="34" spans="1:9" ht="12">
      <c r="A34">
        <v>41005</v>
      </c>
      <c r="B34" t="s">
        <v>17</v>
      </c>
      <c r="C34">
        <v>41057</v>
      </c>
      <c r="D34" t="s">
        <v>82</v>
      </c>
      <c r="E34" t="s">
        <v>15</v>
      </c>
      <c r="F34">
        <v>19</v>
      </c>
      <c r="H34">
        <v>43</v>
      </c>
      <c r="I34">
        <v>45</v>
      </c>
    </row>
    <row r="35" spans="1:7" ht="12">
      <c r="A35">
        <v>41005</v>
      </c>
      <c r="B35" t="s">
        <v>17</v>
      </c>
      <c r="C35">
        <v>41059</v>
      </c>
      <c r="D35" t="s">
        <v>54</v>
      </c>
      <c r="E35" t="s">
        <v>15</v>
      </c>
      <c r="G35">
        <v>45</v>
      </c>
    </row>
    <row r="36" spans="1:9" ht="12">
      <c r="A36">
        <v>41005</v>
      </c>
      <c r="B36" t="s">
        <v>17</v>
      </c>
      <c r="C36">
        <v>41065</v>
      </c>
      <c r="D36" t="s">
        <v>20</v>
      </c>
      <c r="E36" t="s">
        <v>15</v>
      </c>
      <c r="G36">
        <v>27</v>
      </c>
      <c r="H36">
        <v>32</v>
      </c>
      <c r="I36">
        <v>32</v>
      </c>
    </row>
    <row r="37" spans="1:9" ht="12">
      <c r="A37">
        <v>41005</v>
      </c>
      <c r="B37" t="s">
        <v>17</v>
      </c>
      <c r="C37">
        <v>41067</v>
      </c>
      <c r="D37" s="1" t="s">
        <v>21</v>
      </c>
      <c r="E37" t="s">
        <v>15</v>
      </c>
      <c r="F37">
        <v>2422</v>
      </c>
      <c r="G37">
        <v>7745</v>
      </c>
      <c r="H37">
        <v>13092</v>
      </c>
      <c r="I37">
        <v>19595</v>
      </c>
    </row>
    <row r="38" spans="1:9" ht="12">
      <c r="A38">
        <v>41005</v>
      </c>
      <c r="B38" t="s">
        <v>17</v>
      </c>
      <c r="C38">
        <v>41071</v>
      </c>
      <c r="D38" s="1" t="s">
        <v>55</v>
      </c>
      <c r="E38" t="s">
        <v>15</v>
      </c>
      <c r="F38">
        <v>50</v>
      </c>
      <c r="G38">
        <v>237</v>
      </c>
      <c r="H38">
        <v>467</v>
      </c>
      <c r="I38">
        <v>620</v>
      </c>
    </row>
    <row r="39" spans="1:9" ht="12">
      <c r="A39">
        <v>41005</v>
      </c>
      <c r="B39" t="s">
        <v>17</v>
      </c>
      <c r="C39">
        <v>48453</v>
      </c>
      <c r="D39" t="s">
        <v>83</v>
      </c>
      <c r="E39" t="s">
        <v>15</v>
      </c>
      <c r="I39">
        <v>15</v>
      </c>
    </row>
    <row r="40" spans="1:8" ht="12">
      <c r="A40">
        <v>41005</v>
      </c>
      <c r="B40" t="s">
        <v>17</v>
      </c>
      <c r="C40">
        <v>53005</v>
      </c>
      <c r="D40" t="s">
        <v>58</v>
      </c>
      <c r="E40" t="s">
        <v>15</v>
      </c>
      <c r="G40">
        <v>23</v>
      </c>
      <c r="H40">
        <v>10</v>
      </c>
    </row>
    <row r="41" spans="1:9" ht="12">
      <c r="A41">
        <v>41005</v>
      </c>
      <c r="B41" t="s">
        <v>17</v>
      </c>
      <c r="C41">
        <v>53011</v>
      </c>
      <c r="D41" s="1" t="s">
        <v>22</v>
      </c>
      <c r="E41" t="s">
        <v>15</v>
      </c>
      <c r="F41">
        <v>784</v>
      </c>
      <c r="G41">
        <v>338</v>
      </c>
      <c r="H41">
        <v>1764</v>
      </c>
      <c r="I41">
        <v>2039</v>
      </c>
    </row>
    <row r="42" spans="1:9" ht="12">
      <c r="A42">
        <v>41005</v>
      </c>
      <c r="B42" t="s">
        <v>17</v>
      </c>
      <c r="C42">
        <v>53015</v>
      </c>
      <c r="D42" t="s">
        <v>23</v>
      </c>
      <c r="E42" t="s">
        <v>15</v>
      </c>
      <c r="G42">
        <v>3</v>
      </c>
      <c r="H42">
        <v>86</v>
      </c>
      <c r="I42">
        <v>78</v>
      </c>
    </row>
    <row r="43" spans="1:9" ht="12">
      <c r="A43">
        <v>41005</v>
      </c>
      <c r="B43" t="s">
        <v>17</v>
      </c>
      <c r="C43">
        <v>53027</v>
      </c>
      <c r="D43" t="s">
        <v>59</v>
      </c>
      <c r="E43" t="s">
        <v>15</v>
      </c>
      <c r="I43">
        <v>10</v>
      </c>
    </row>
    <row r="44" spans="1:9" ht="12">
      <c r="A44">
        <v>41005</v>
      </c>
      <c r="B44" t="s">
        <v>17</v>
      </c>
      <c r="C44">
        <v>53033</v>
      </c>
      <c r="D44" t="s">
        <v>24</v>
      </c>
      <c r="E44" t="s">
        <v>15</v>
      </c>
      <c r="G44">
        <v>84</v>
      </c>
      <c r="H44">
        <v>243</v>
      </c>
      <c r="I44">
        <v>230</v>
      </c>
    </row>
    <row r="45" spans="1:9" ht="12">
      <c r="A45">
        <v>41005</v>
      </c>
      <c r="B45" t="s">
        <v>17</v>
      </c>
      <c r="C45">
        <v>53053</v>
      </c>
      <c r="D45" t="s">
        <v>61</v>
      </c>
      <c r="E45" t="s">
        <v>15</v>
      </c>
      <c r="G45">
        <v>44</v>
      </c>
      <c r="H45">
        <v>3</v>
      </c>
      <c r="I45">
        <v>14</v>
      </c>
    </row>
    <row r="46" spans="1:8" ht="12">
      <c r="A46">
        <v>41005</v>
      </c>
      <c r="B46" t="s">
        <v>17</v>
      </c>
      <c r="C46">
        <v>53063</v>
      </c>
      <c r="D46" t="s">
        <v>63</v>
      </c>
      <c r="E46" t="s">
        <v>15</v>
      </c>
      <c r="G46">
        <v>39</v>
      </c>
      <c r="H46">
        <v>16</v>
      </c>
    </row>
    <row r="47" spans="1:7" ht="12">
      <c r="A47">
        <v>41005</v>
      </c>
      <c r="B47" t="s">
        <v>17</v>
      </c>
      <c r="C47">
        <v>53069</v>
      </c>
      <c r="D47" t="s">
        <v>84</v>
      </c>
      <c r="E47" t="s">
        <v>15</v>
      </c>
      <c r="G47">
        <v>58</v>
      </c>
    </row>
    <row r="48" spans="1:8" ht="12">
      <c r="A48">
        <v>41005</v>
      </c>
      <c r="B48" t="s">
        <v>17</v>
      </c>
      <c r="C48">
        <v>53071</v>
      </c>
      <c r="D48" t="s">
        <v>65</v>
      </c>
      <c r="E48" t="s">
        <v>15</v>
      </c>
      <c r="G48">
        <v>17</v>
      </c>
      <c r="H48">
        <v>40</v>
      </c>
    </row>
    <row r="49" spans="1:9" ht="12">
      <c r="A49">
        <v>41005</v>
      </c>
      <c r="B49" t="s">
        <v>17</v>
      </c>
      <c r="C49">
        <v>64000</v>
      </c>
      <c r="D49" t="s">
        <v>68</v>
      </c>
      <c r="E49" t="s">
        <v>15</v>
      </c>
      <c r="I49">
        <v>110</v>
      </c>
    </row>
    <row r="50" spans="1:8" ht="12">
      <c r="A50">
        <v>41005</v>
      </c>
      <c r="B50" t="s">
        <v>17</v>
      </c>
      <c r="C50">
        <v>66000</v>
      </c>
      <c r="D50" t="s">
        <v>28</v>
      </c>
      <c r="E50" t="s">
        <v>15</v>
      </c>
      <c r="F50">
        <v>797</v>
      </c>
      <c r="G50">
        <v>348</v>
      </c>
      <c r="H50">
        <v>651</v>
      </c>
    </row>
    <row r="51" spans="1:6" ht="12">
      <c r="A51">
        <v>41005</v>
      </c>
      <c r="B51" t="s">
        <v>17</v>
      </c>
      <c r="C51">
        <v>67000</v>
      </c>
      <c r="D51" t="s">
        <v>29</v>
      </c>
      <c r="E51" t="s">
        <v>15</v>
      </c>
      <c r="F51">
        <v>4006</v>
      </c>
    </row>
    <row r="52" spans="4:9" ht="12">
      <c r="D52" s="4" t="s">
        <v>69</v>
      </c>
      <c r="F52" s="5">
        <f>SUM(F2:F51)</f>
        <v>61953</v>
      </c>
      <c r="G52" s="5">
        <f>SUM(G2:G51)</f>
        <v>106872</v>
      </c>
      <c r="H52" s="5">
        <f>SUM(H2:H51)</f>
        <v>138580</v>
      </c>
      <c r="I52" s="5">
        <f>SUM(I2:I51)</f>
        <v>166141</v>
      </c>
    </row>
    <row r="53" spans="4:9" ht="12">
      <c r="D53" s="4" t="s">
        <v>30</v>
      </c>
      <c r="F53" s="3">
        <f>(F22+F32+F37+F38+F41)/F52</f>
        <v>0.471889981114716</v>
      </c>
      <c r="G53" s="3">
        <f>(G22+G32+G37+G38+G41)/G52</f>
        <v>0.5036960101804028</v>
      </c>
      <c r="H53" s="3">
        <f>(H22+H32+H37+H38+H41)/H52</f>
        <v>0.48885842112858996</v>
      </c>
      <c r="I53" s="3">
        <f>(I22+I32+I37+I38+I41)/I52</f>
        <v>0.47151515881088957</v>
      </c>
    </row>
    <row r="54" spans="4:9" ht="12">
      <c r="D54" t="s">
        <v>85</v>
      </c>
      <c r="F54" s="3">
        <f>F20/F52</f>
        <v>0.43692799380175296</v>
      </c>
      <c r="G54" s="3">
        <f>G20/G52</f>
        <v>0.4644715173291414</v>
      </c>
      <c r="H54" s="3">
        <f>H20/H52</f>
        <v>0.47405108962332226</v>
      </c>
      <c r="I54" s="3">
        <f>I20/I52</f>
        <v>0.49286449461601894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27.0039062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6" ht="12">
      <c r="A2">
        <v>53011</v>
      </c>
      <c r="B2" t="s">
        <v>22</v>
      </c>
      <c r="C2">
        <v>2016</v>
      </c>
      <c r="D2" t="s">
        <v>31</v>
      </c>
      <c r="E2" t="s">
        <v>15</v>
      </c>
      <c r="F2">
        <v>19</v>
      </c>
    </row>
    <row r="3" spans="1:9" ht="12">
      <c r="A3">
        <v>53011</v>
      </c>
      <c r="B3" t="s">
        <v>22</v>
      </c>
      <c r="C3">
        <v>2020</v>
      </c>
      <c r="D3" t="s">
        <v>32</v>
      </c>
      <c r="E3" t="s">
        <v>15</v>
      </c>
      <c r="H3">
        <v>16</v>
      </c>
      <c r="I3">
        <v>52</v>
      </c>
    </row>
    <row r="4" spans="1:9" ht="12">
      <c r="A4">
        <v>53011</v>
      </c>
      <c r="B4" t="s">
        <v>22</v>
      </c>
      <c r="C4">
        <v>4013</v>
      </c>
      <c r="D4" t="s">
        <v>33</v>
      </c>
      <c r="E4" t="s">
        <v>15</v>
      </c>
      <c r="I4">
        <v>38</v>
      </c>
    </row>
    <row r="5" spans="1:9" ht="12">
      <c r="A5">
        <v>53011</v>
      </c>
      <c r="B5" t="s">
        <v>22</v>
      </c>
      <c r="C5">
        <v>6001</v>
      </c>
      <c r="D5" t="s">
        <v>34</v>
      </c>
      <c r="E5" t="s">
        <v>15</v>
      </c>
      <c r="I5">
        <v>19</v>
      </c>
    </row>
    <row r="6" spans="1:9" ht="12">
      <c r="A6">
        <v>53011</v>
      </c>
      <c r="B6" t="s">
        <v>22</v>
      </c>
      <c r="C6">
        <v>6037</v>
      </c>
      <c r="D6" t="s">
        <v>35</v>
      </c>
      <c r="E6" t="s">
        <v>15</v>
      </c>
      <c r="G6">
        <v>69</v>
      </c>
      <c r="H6">
        <v>67</v>
      </c>
      <c r="I6">
        <v>89</v>
      </c>
    </row>
    <row r="7" spans="1:9" ht="12">
      <c r="A7">
        <v>53011</v>
      </c>
      <c r="B7" t="s">
        <v>22</v>
      </c>
      <c r="C7">
        <v>6059</v>
      </c>
      <c r="D7" t="s">
        <v>36</v>
      </c>
      <c r="E7" t="s">
        <v>15</v>
      </c>
      <c r="I7">
        <v>14</v>
      </c>
    </row>
    <row r="8" spans="1:9" ht="12">
      <c r="A8">
        <v>53011</v>
      </c>
      <c r="B8" t="s">
        <v>22</v>
      </c>
      <c r="C8">
        <v>6073</v>
      </c>
      <c r="D8" t="s">
        <v>37</v>
      </c>
      <c r="E8" t="s">
        <v>15</v>
      </c>
      <c r="I8">
        <v>25</v>
      </c>
    </row>
    <row r="9" spans="1:9" ht="12">
      <c r="A9">
        <v>53011</v>
      </c>
      <c r="B9" t="s">
        <v>22</v>
      </c>
      <c r="C9">
        <v>6075</v>
      </c>
      <c r="D9" t="s">
        <v>38</v>
      </c>
      <c r="E9" t="s">
        <v>15</v>
      </c>
      <c r="I9">
        <v>54</v>
      </c>
    </row>
    <row r="10" spans="1:9" ht="12">
      <c r="A10">
        <v>53011</v>
      </c>
      <c r="B10" t="s">
        <v>22</v>
      </c>
      <c r="C10">
        <v>6081</v>
      </c>
      <c r="D10" t="s">
        <v>39</v>
      </c>
      <c r="E10" t="s">
        <v>15</v>
      </c>
      <c r="I10">
        <v>29</v>
      </c>
    </row>
    <row r="11" spans="1:9" ht="12">
      <c r="A11">
        <v>53011</v>
      </c>
      <c r="B11" t="s">
        <v>22</v>
      </c>
      <c r="C11">
        <v>6085</v>
      </c>
      <c r="D11" t="s">
        <v>40</v>
      </c>
      <c r="E11" t="s">
        <v>15</v>
      </c>
      <c r="I11">
        <v>20</v>
      </c>
    </row>
    <row r="12" spans="1:9" ht="12">
      <c r="A12">
        <v>53011</v>
      </c>
      <c r="B12" t="s">
        <v>22</v>
      </c>
      <c r="C12">
        <v>15003</v>
      </c>
      <c r="D12" t="s">
        <v>41</v>
      </c>
      <c r="E12" t="s">
        <v>15</v>
      </c>
      <c r="G12">
        <v>4</v>
      </c>
      <c r="H12">
        <v>51</v>
      </c>
      <c r="I12">
        <v>44</v>
      </c>
    </row>
    <row r="13" spans="1:9" ht="12">
      <c r="A13">
        <v>53011</v>
      </c>
      <c r="B13" t="s">
        <v>22</v>
      </c>
      <c r="C13">
        <v>21111</v>
      </c>
      <c r="D13" t="s">
        <v>42</v>
      </c>
      <c r="E13" t="s">
        <v>15</v>
      </c>
      <c r="I13">
        <v>20</v>
      </c>
    </row>
    <row r="14" spans="1:9" ht="12">
      <c r="A14">
        <v>53011</v>
      </c>
      <c r="B14" t="s">
        <v>22</v>
      </c>
      <c r="C14">
        <v>27053</v>
      </c>
      <c r="D14" t="s">
        <v>14</v>
      </c>
      <c r="E14" t="s">
        <v>15</v>
      </c>
      <c r="I14">
        <v>30</v>
      </c>
    </row>
    <row r="15" spans="1:8" ht="12">
      <c r="A15">
        <v>53011</v>
      </c>
      <c r="B15" t="s">
        <v>22</v>
      </c>
      <c r="C15">
        <v>32031</v>
      </c>
      <c r="D15" t="s">
        <v>43</v>
      </c>
      <c r="E15" t="s">
        <v>15</v>
      </c>
      <c r="G15">
        <v>25</v>
      </c>
      <c r="H15">
        <v>4</v>
      </c>
    </row>
    <row r="16" spans="1:9" ht="12">
      <c r="A16">
        <v>53011</v>
      </c>
      <c r="B16" t="s">
        <v>22</v>
      </c>
      <c r="C16">
        <v>39095</v>
      </c>
      <c r="D16" t="s">
        <v>44</v>
      </c>
      <c r="E16" t="s">
        <v>15</v>
      </c>
      <c r="I16">
        <v>30</v>
      </c>
    </row>
    <row r="17" spans="1:9" ht="12">
      <c r="A17">
        <v>53011</v>
      </c>
      <c r="B17" t="s">
        <v>22</v>
      </c>
      <c r="C17">
        <v>41003</v>
      </c>
      <c r="D17" t="s">
        <v>45</v>
      </c>
      <c r="E17" t="s">
        <v>15</v>
      </c>
      <c r="I17">
        <v>34</v>
      </c>
    </row>
    <row r="18" spans="1:9" ht="12">
      <c r="A18">
        <v>53011</v>
      </c>
      <c r="B18" t="s">
        <v>22</v>
      </c>
      <c r="C18">
        <v>41005</v>
      </c>
      <c r="D18" s="1" t="s">
        <v>17</v>
      </c>
      <c r="E18" t="s">
        <v>15</v>
      </c>
      <c r="F18">
        <v>730</v>
      </c>
      <c r="G18">
        <v>603</v>
      </c>
      <c r="H18">
        <v>2801</v>
      </c>
      <c r="I18">
        <v>4315</v>
      </c>
    </row>
    <row r="19" spans="1:9" ht="12">
      <c r="A19">
        <v>53011</v>
      </c>
      <c r="B19" t="s">
        <v>22</v>
      </c>
      <c r="C19">
        <v>41007</v>
      </c>
      <c r="D19" t="s">
        <v>46</v>
      </c>
      <c r="E19" t="s">
        <v>15</v>
      </c>
      <c r="I19">
        <v>34</v>
      </c>
    </row>
    <row r="20" spans="1:9" ht="12">
      <c r="A20">
        <v>53011</v>
      </c>
      <c r="B20" t="s">
        <v>22</v>
      </c>
      <c r="C20">
        <v>41009</v>
      </c>
      <c r="D20" s="1" t="s">
        <v>47</v>
      </c>
      <c r="E20" t="s">
        <v>15</v>
      </c>
      <c r="F20">
        <v>30</v>
      </c>
      <c r="G20">
        <v>42</v>
      </c>
      <c r="H20">
        <v>171</v>
      </c>
      <c r="I20">
        <v>175</v>
      </c>
    </row>
    <row r="21" spans="1:9" ht="12">
      <c r="A21">
        <v>53011</v>
      </c>
      <c r="B21" t="s">
        <v>22</v>
      </c>
      <c r="C21">
        <v>41017</v>
      </c>
      <c r="D21" t="s">
        <v>48</v>
      </c>
      <c r="E21" t="s">
        <v>15</v>
      </c>
      <c r="G21">
        <v>53</v>
      </c>
      <c r="I21">
        <v>19</v>
      </c>
    </row>
    <row r="22" spans="1:8" ht="12">
      <c r="A22">
        <v>53011</v>
      </c>
      <c r="B22" t="s">
        <v>22</v>
      </c>
      <c r="C22">
        <v>41019</v>
      </c>
      <c r="D22" t="s">
        <v>49</v>
      </c>
      <c r="E22" t="s">
        <v>15</v>
      </c>
      <c r="H22">
        <v>20</v>
      </c>
    </row>
    <row r="23" spans="1:9" ht="12">
      <c r="A23">
        <v>53011</v>
      </c>
      <c r="B23" t="s">
        <v>22</v>
      </c>
      <c r="C23">
        <v>41027</v>
      </c>
      <c r="D23" t="s">
        <v>18</v>
      </c>
      <c r="E23" t="s">
        <v>15</v>
      </c>
      <c r="G23">
        <v>11</v>
      </c>
      <c r="H23">
        <v>43</v>
      </c>
      <c r="I23">
        <v>38</v>
      </c>
    </row>
    <row r="24" spans="1:9" ht="12">
      <c r="A24">
        <v>53011</v>
      </c>
      <c r="B24" t="s">
        <v>22</v>
      </c>
      <c r="C24">
        <v>41035</v>
      </c>
      <c r="D24" t="s">
        <v>50</v>
      </c>
      <c r="E24" t="s">
        <v>15</v>
      </c>
      <c r="I24">
        <v>24</v>
      </c>
    </row>
    <row r="25" spans="1:9" ht="12">
      <c r="A25">
        <v>53011</v>
      </c>
      <c r="B25" t="s">
        <v>22</v>
      </c>
      <c r="C25">
        <v>41039</v>
      </c>
      <c r="D25" t="s">
        <v>51</v>
      </c>
      <c r="E25" t="s">
        <v>15</v>
      </c>
      <c r="G25">
        <v>24</v>
      </c>
      <c r="H25">
        <v>47</v>
      </c>
      <c r="I25">
        <v>29</v>
      </c>
    </row>
    <row r="26" spans="1:9" ht="12">
      <c r="A26">
        <v>53011</v>
      </c>
      <c r="B26" t="s">
        <v>22</v>
      </c>
      <c r="C26">
        <v>41043</v>
      </c>
      <c r="D26" t="s">
        <v>52</v>
      </c>
      <c r="E26" t="s">
        <v>15</v>
      </c>
      <c r="I26">
        <v>44</v>
      </c>
    </row>
    <row r="27" spans="1:9" ht="12">
      <c r="A27">
        <v>53011</v>
      </c>
      <c r="B27" t="s">
        <v>22</v>
      </c>
      <c r="C27">
        <v>41047</v>
      </c>
      <c r="D27" t="s">
        <v>53</v>
      </c>
      <c r="E27" t="s">
        <v>15</v>
      </c>
      <c r="F27">
        <v>187</v>
      </c>
      <c r="G27">
        <v>66</v>
      </c>
      <c r="H27">
        <v>142</v>
      </c>
      <c r="I27">
        <v>225</v>
      </c>
    </row>
    <row r="28" spans="1:9" ht="12">
      <c r="A28">
        <v>53011</v>
      </c>
      <c r="B28" t="s">
        <v>22</v>
      </c>
      <c r="C28">
        <v>41051</v>
      </c>
      <c r="D28" s="1" t="s">
        <v>19</v>
      </c>
      <c r="E28" t="s">
        <v>15</v>
      </c>
      <c r="F28">
        <v>10817</v>
      </c>
      <c r="G28">
        <v>21655</v>
      </c>
      <c r="H28">
        <v>29958</v>
      </c>
      <c r="I28">
        <v>40985</v>
      </c>
    </row>
    <row r="29" spans="1:9" ht="12">
      <c r="A29">
        <v>53011</v>
      </c>
      <c r="B29" t="s">
        <v>22</v>
      </c>
      <c r="C29">
        <v>41059</v>
      </c>
      <c r="D29" t="s">
        <v>54</v>
      </c>
      <c r="E29" t="s">
        <v>15</v>
      </c>
      <c r="H29">
        <v>20</v>
      </c>
      <c r="I29">
        <v>38</v>
      </c>
    </row>
    <row r="30" spans="1:6" ht="12">
      <c r="A30">
        <v>53011</v>
      </c>
      <c r="B30" t="s">
        <v>22</v>
      </c>
      <c r="C30">
        <v>41065</v>
      </c>
      <c r="D30" t="s">
        <v>20</v>
      </c>
      <c r="E30" t="s">
        <v>15</v>
      </c>
      <c r="F30">
        <v>17</v>
      </c>
    </row>
    <row r="31" spans="1:9" ht="12">
      <c r="A31">
        <v>53011</v>
      </c>
      <c r="B31" t="s">
        <v>22</v>
      </c>
      <c r="C31">
        <v>41067</v>
      </c>
      <c r="D31" s="1" t="s">
        <v>21</v>
      </c>
      <c r="E31" t="s">
        <v>15</v>
      </c>
      <c r="F31">
        <v>610</v>
      </c>
      <c r="G31">
        <v>1490</v>
      </c>
      <c r="H31">
        <v>2540</v>
      </c>
      <c r="I31">
        <v>5600</v>
      </c>
    </row>
    <row r="32" spans="1:9" ht="12">
      <c r="A32">
        <v>53011</v>
      </c>
      <c r="B32" t="s">
        <v>22</v>
      </c>
      <c r="C32">
        <v>41071</v>
      </c>
      <c r="D32" s="1" t="s">
        <v>55</v>
      </c>
      <c r="E32" t="s">
        <v>15</v>
      </c>
      <c r="G32">
        <v>48</v>
      </c>
      <c r="H32">
        <v>16</v>
      </c>
      <c r="I32">
        <v>194</v>
      </c>
    </row>
    <row r="33" spans="1:9" ht="12">
      <c r="A33">
        <v>53011</v>
      </c>
      <c r="B33" t="s">
        <v>22</v>
      </c>
      <c r="C33">
        <v>48113</v>
      </c>
      <c r="D33" t="s">
        <v>56</v>
      </c>
      <c r="E33" t="s">
        <v>15</v>
      </c>
      <c r="I33">
        <v>25</v>
      </c>
    </row>
    <row r="34" spans="1:9" ht="12">
      <c r="A34">
        <v>53011</v>
      </c>
      <c r="B34" t="s">
        <v>22</v>
      </c>
      <c r="C34">
        <v>48201</v>
      </c>
      <c r="D34" t="s">
        <v>57</v>
      </c>
      <c r="E34" t="s">
        <v>15</v>
      </c>
      <c r="I34">
        <v>38</v>
      </c>
    </row>
    <row r="35" spans="1:9" ht="12">
      <c r="A35">
        <v>53011</v>
      </c>
      <c r="B35" t="s">
        <v>22</v>
      </c>
      <c r="C35">
        <v>53005</v>
      </c>
      <c r="D35" t="s">
        <v>58</v>
      </c>
      <c r="E35" t="s">
        <v>15</v>
      </c>
      <c r="I35">
        <v>89</v>
      </c>
    </row>
    <row r="36" spans="1:9" ht="12">
      <c r="A36">
        <v>53011</v>
      </c>
      <c r="B36" t="s">
        <v>22</v>
      </c>
      <c r="C36">
        <v>53011</v>
      </c>
      <c r="D36" s="1" t="s">
        <v>22</v>
      </c>
      <c r="E36" t="s">
        <v>15</v>
      </c>
      <c r="F36">
        <v>30536</v>
      </c>
      <c r="G36">
        <v>51883</v>
      </c>
      <c r="H36">
        <v>69855</v>
      </c>
      <c r="I36">
        <v>104730</v>
      </c>
    </row>
    <row r="37" spans="1:9" ht="12">
      <c r="A37">
        <v>53011</v>
      </c>
      <c r="B37" t="s">
        <v>22</v>
      </c>
      <c r="C37">
        <v>53015</v>
      </c>
      <c r="D37" t="s">
        <v>23</v>
      </c>
      <c r="E37" t="s">
        <v>15</v>
      </c>
      <c r="F37">
        <v>530</v>
      </c>
      <c r="G37">
        <v>1339</v>
      </c>
      <c r="H37">
        <v>1527</v>
      </c>
      <c r="I37">
        <v>2490</v>
      </c>
    </row>
    <row r="38" spans="1:8" ht="12">
      <c r="A38">
        <v>53011</v>
      </c>
      <c r="B38" t="s">
        <v>22</v>
      </c>
      <c r="C38">
        <v>53027</v>
      </c>
      <c r="D38" t="s">
        <v>59</v>
      </c>
      <c r="E38" t="s">
        <v>15</v>
      </c>
      <c r="G38">
        <v>60</v>
      </c>
      <c r="H38">
        <v>50</v>
      </c>
    </row>
    <row r="39" spans="1:9" ht="12">
      <c r="A39">
        <v>53011</v>
      </c>
      <c r="B39" t="s">
        <v>22</v>
      </c>
      <c r="C39">
        <v>53033</v>
      </c>
      <c r="D39" t="s">
        <v>24</v>
      </c>
      <c r="E39" t="s">
        <v>15</v>
      </c>
      <c r="G39">
        <v>187</v>
      </c>
      <c r="H39">
        <v>256</v>
      </c>
      <c r="I39">
        <v>574</v>
      </c>
    </row>
    <row r="40" spans="1:9" ht="12">
      <c r="A40">
        <v>53011</v>
      </c>
      <c r="B40" t="s">
        <v>22</v>
      </c>
      <c r="C40">
        <v>53035</v>
      </c>
      <c r="D40" t="s">
        <v>60</v>
      </c>
      <c r="E40" t="s">
        <v>15</v>
      </c>
      <c r="G40">
        <v>39</v>
      </c>
      <c r="H40">
        <v>27</v>
      </c>
      <c r="I40">
        <v>24</v>
      </c>
    </row>
    <row r="41" spans="1:9" ht="12">
      <c r="A41">
        <v>53011</v>
      </c>
      <c r="B41" t="s">
        <v>22</v>
      </c>
      <c r="C41">
        <v>53039</v>
      </c>
      <c r="D41" t="s">
        <v>25</v>
      </c>
      <c r="E41" t="s">
        <v>15</v>
      </c>
      <c r="F41">
        <v>50</v>
      </c>
      <c r="G41">
        <v>26</v>
      </c>
      <c r="H41">
        <v>10</v>
      </c>
      <c r="I41">
        <v>18</v>
      </c>
    </row>
    <row r="42" spans="1:9" ht="12">
      <c r="A42">
        <v>53011</v>
      </c>
      <c r="B42" t="s">
        <v>22</v>
      </c>
      <c r="C42">
        <v>53041</v>
      </c>
      <c r="D42" t="s">
        <v>26</v>
      </c>
      <c r="E42" t="s">
        <v>15</v>
      </c>
      <c r="F42">
        <v>42</v>
      </c>
      <c r="G42">
        <v>21</v>
      </c>
      <c r="H42">
        <v>55</v>
      </c>
      <c r="I42">
        <v>49</v>
      </c>
    </row>
    <row r="43" spans="1:9" ht="12">
      <c r="A43">
        <v>53011</v>
      </c>
      <c r="B43" t="s">
        <v>22</v>
      </c>
      <c r="C43">
        <v>53053</v>
      </c>
      <c r="D43" t="s">
        <v>61</v>
      </c>
      <c r="E43" t="s">
        <v>15</v>
      </c>
      <c r="F43">
        <v>32</v>
      </c>
      <c r="G43">
        <v>66</v>
      </c>
      <c r="H43">
        <v>142</v>
      </c>
      <c r="I43">
        <v>104</v>
      </c>
    </row>
    <row r="44" spans="1:8" ht="12">
      <c r="A44">
        <v>53011</v>
      </c>
      <c r="B44" t="s">
        <v>22</v>
      </c>
      <c r="C44">
        <v>53057</v>
      </c>
      <c r="D44" t="s">
        <v>62</v>
      </c>
      <c r="E44" t="s">
        <v>15</v>
      </c>
      <c r="G44">
        <v>29</v>
      </c>
      <c r="H44">
        <v>7</v>
      </c>
    </row>
    <row r="45" spans="1:9" ht="12">
      <c r="A45">
        <v>53011</v>
      </c>
      <c r="B45" t="s">
        <v>22</v>
      </c>
      <c r="C45">
        <v>53059</v>
      </c>
      <c r="D45" s="1" t="s">
        <v>13</v>
      </c>
      <c r="E45" t="s">
        <v>15</v>
      </c>
      <c r="F45">
        <v>63</v>
      </c>
      <c r="G45">
        <v>525</v>
      </c>
      <c r="H45">
        <v>175</v>
      </c>
      <c r="I45">
        <v>125</v>
      </c>
    </row>
    <row r="46" spans="1:9" ht="12">
      <c r="A46">
        <v>53011</v>
      </c>
      <c r="B46" t="s">
        <v>22</v>
      </c>
      <c r="C46">
        <v>53061</v>
      </c>
      <c r="D46" t="s">
        <v>27</v>
      </c>
      <c r="E46" t="s">
        <v>15</v>
      </c>
      <c r="I46">
        <v>29</v>
      </c>
    </row>
    <row r="47" spans="1:9" ht="12">
      <c r="A47">
        <v>53011</v>
      </c>
      <c r="B47" t="s">
        <v>22</v>
      </c>
      <c r="C47">
        <v>53063</v>
      </c>
      <c r="D47" t="s">
        <v>63</v>
      </c>
      <c r="E47" t="s">
        <v>15</v>
      </c>
      <c r="G47">
        <v>50</v>
      </c>
      <c r="H47">
        <v>5</v>
      </c>
      <c r="I47">
        <v>28</v>
      </c>
    </row>
    <row r="48" spans="1:9" ht="12">
      <c r="A48">
        <v>53011</v>
      </c>
      <c r="B48" t="s">
        <v>22</v>
      </c>
      <c r="C48">
        <v>53067</v>
      </c>
      <c r="D48" t="s">
        <v>64</v>
      </c>
      <c r="E48" t="s">
        <v>15</v>
      </c>
      <c r="H48">
        <v>47</v>
      </c>
      <c r="I48">
        <v>90</v>
      </c>
    </row>
    <row r="49" spans="1:8" ht="12">
      <c r="A49">
        <v>53011</v>
      </c>
      <c r="B49" t="s">
        <v>22</v>
      </c>
      <c r="C49">
        <v>53071</v>
      </c>
      <c r="D49" t="s">
        <v>65</v>
      </c>
      <c r="E49" t="s">
        <v>15</v>
      </c>
      <c r="H49">
        <v>21</v>
      </c>
    </row>
    <row r="50" spans="1:9" ht="12">
      <c r="A50">
        <v>53011</v>
      </c>
      <c r="B50" t="s">
        <v>22</v>
      </c>
      <c r="C50">
        <v>53077</v>
      </c>
      <c r="D50" t="s">
        <v>66</v>
      </c>
      <c r="E50" t="s">
        <v>15</v>
      </c>
      <c r="I50">
        <v>19</v>
      </c>
    </row>
    <row r="51" spans="1:9" ht="12">
      <c r="A51">
        <v>53011</v>
      </c>
      <c r="B51" t="s">
        <v>22</v>
      </c>
      <c r="C51">
        <v>62000</v>
      </c>
      <c r="D51" t="s">
        <v>67</v>
      </c>
      <c r="E51" t="s">
        <v>15</v>
      </c>
      <c r="I51">
        <v>39</v>
      </c>
    </row>
    <row r="52" spans="1:9" ht="12">
      <c r="A52">
        <v>53011</v>
      </c>
      <c r="B52" t="s">
        <v>22</v>
      </c>
      <c r="C52">
        <v>64000</v>
      </c>
      <c r="D52" t="s">
        <v>68</v>
      </c>
      <c r="E52" t="s">
        <v>15</v>
      </c>
      <c r="I52">
        <v>104</v>
      </c>
    </row>
    <row r="53" spans="1:8" ht="12">
      <c r="A53">
        <v>53011</v>
      </c>
      <c r="B53" t="s">
        <v>22</v>
      </c>
      <c r="C53">
        <v>66000</v>
      </c>
      <c r="D53" t="s">
        <v>28</v>
      </c>
      <c r="E53" t="s">
        <v>15</v>
      </c>
      <c r="F53">
        <v>852</v>
      </c>
      <c r="G53">
        <v>575</v>
      </c>
      <c r="H53">
        <v>853</v>
      </c>
    </row>
    <row r="54" spans="1:6" ht="12">
      <c r="A54">
        <v>53011</v>
      </c>
      <c r="B54" t="s">
        <v>22</v>
      </c>
      <c r="C54">
        <v>67000</v>
      </c>
      <c r="D54" t="s">
        <v>29</v>
      </c>
      <c r="E54" t="s">
        <v>15</v>
      </c>
      <c r="F54">
        <v>2501</v>
      </c>
    </row>
    <row r="55" spans="4:9" ht="12">
      <c r="D55" s="4" t="s">
        <v>69</v>
      </c>
      <c r="F55" s="5">
        <f>SUM(F2:F54)</f>
        <v>47016</v>
      </c>
      <c r="G55" s="5">
        <f>SUM(G2:G54)</f>
        <v>78890</v>
      </c>
      <c r="H55" s="5">
        <f>SUM(H2:H54)</f>
        <v>108926</v>
      </c>
      <c r="I55" s="5">
        <f>SUM(I2:I54)</f>
        <v>160793</v>
      </c>
    </row>
    <row r="56" spans="4:9" ht="12">
      <c r="D56" s="4" t="s">
        <v>30</v>
      </c>
      <c r="F56" s="6">
        <f>(F28+F31+F32+F45)/F55</f>
        <v>0.2443848902501276</v>
      </c>
      <c r="G56" s="6">
        <f>(G28+G31+G32+G45)/G55</f>
        <v>0.30064646976803144</v>
      </c>
      <c r="H56" s="6">
        <f>(H28+H31+H32+H45)/H55</f>
        <v>0.3001028220994069</v>
      </c>
      <c r="I56" s="7">
        <f>(I28+I31+I32+I45)/I55</f>
        <v>0.2917042408562562</v>
      </c>
    </row>
    <row r="57" spans="4:9" ht="12">
      <c r="D57" t="s">
        <v>70</v>
      </c>
      <c r="F57" s="3">
        <f>F36/F55</f>
        <v>0.6494810277352391</v>
      </c>
      <c r="G57" s="3">
        <f>G36/G55</f>
        <v>0.6576625681328432</v>
      </c>
      <c r="H57" s="3">
        <f>H36/H55</f>
        <v>0.6413069423278189</v>
      </c>
      <c r="I57" s="3">
        <f>I36/I55</f>
        <v>0.6513343242554092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9" sqref="F19"/>
    </sheetView>
  </sheetViews>
  <sheetFormatPr defaultColWidth="9.140625" defaultRowHeight="12"/>
  <cols>
    <col min="1" max="1" width="7.7109375" style="0" bestFit="1" customWidth="1"/>
    <col min="2" max="2" width="17.8515625" style="0" bestFit="1" customWidth="1"/>
    <col min="3" max="3" width="9.00390625" style="0" bestFit="1" customWidth="1"/>
    <col min="4" max="4" width="14.00390625" style="0" bestFit="1" customWidth="1"/>
    <col min="5" max="5" width="0" style="0" hidden="1" customWidth="1"/>
  </cols>
  <sheetData>
    <row r="1" spans="1:9" ht="12">
      <c r="A1" s="4" t="s">
        <v>8</v>
      </c>
      <c r="B1" s="4" t="s">
        <v>9</v>
      </c>
      <c r="C1" s="4" t="s">
        <v>10</v>
      </c>
      <c r="D1" s="4" t="s">
        <v>11</v>
      </c>
      <c r="E1" t="s">
        <v>12</v>
      </c>
      <c r="F1" s="8">
        <v>1970</v>
      </c>
      <c r="G1" s="8">
        <v>1980</v>
      </c>
      <c r="H1" s="8">
        <v>1990</v>
      </c>
      <c r="I1" s="8">
        <v>2000</v>
      </c>
    </row>
    <row r="2" spans="1:9" ht="12">
      <c r="A2">
        <v>53059</v>
      </c>
      <c r="B2" t="s">
        <v>13</v>
      </c>
      <c r="C2">
        <v>27053</v>
      </c>
      <c r="D2" t="s">
        <v>14</v>
      </c>
      <c r="E2" t="s">
        <v>15</v>
      </c>
      <c r="F2" s="2"/>
      <c r="G2" s="2"/>
      <c r="H2" s="2"/>
      <c r="I2" s="2">
        <v>14</v>
      </c>
    </row>
    <row r="3" spans="1:9" ht="12">
      <c r="A3">
        <v>53059</v>
      </c>
      <c r="B3" t="s">
        <v>13</v>
      </c>
      <c r="C3">
        <v>41005</v>
      </c>
      <c r="D3" s="1" t="s">
        <v>17</v>
      </c>
      <c r="E3" t="s">
        <v>15</v>
      </c>
      <c r="F3" s="2"/>
      <c r="G3" s="2">
        <v>46</v>
      </c>
      <c r="H3" s="2">
        <v>36</v>
      </c>
      <c r="I3" s="2">
        <v>49</v>
      </c>
    </row>
    <row r="4" spans="1:9" ht="12">
      <c r="A4">
        <v>53059</v>
      </c>
      <c r="B4" t="s">
        <v>13</v>
      </c>
      <c r="C4">
        <v>41027</v>
      </c>
      <c r="D4" t="s">
        <v>18</v>
      </c>
      <c r="E4" t="s">
        <v>15</v>
      </c>
      <c r="F4" s="2">
        <v>45</v>
      </c>
      <c r="G4" s="2">
        <v>54</v>
      </c>
      <c r="H4" s="2">
        <v>252</v>
      </c>
      <c r="I4" s="2">
        <v>348</v>
      </c>
    </row>
    <row r="5" spans="1:9" ht="12">
      <c r="A5">
        <v>53059</v>
      </c>
      <c r="B5" t="s">
        <v>13</v>
      </c>
      <c r="C5">
        <v>41051</v>
      </c>
      <c r="D5" s="1" t="s">
        <v>19</v>
      </c>
      <c r="E5" t="s">
        <v>15</v>
      </c>
      <c r="F5" s="2">
        <v>64</v>
      </c>
      <c r="G5" s="2">
        <v>102</v>
      </c>
      <c r="H5" s="2">
        <v>327</v>
      </c>
      <c r="I5" s="2">
        <v>534</v>
      </c>
    </row>
    <row r="6" spans="1:9" ht="12">
      <c r="A6">
        <v>53059</v>
      </c>
      <c r="B6" t="s">
        <v>13</v>
      </c>
      <c r="C6">
        <v>41065</v>
      </c>
      <c r="D6" t="s">
        <v>20</v>
      </c>
      <c r="E6" t="s">
        <v>15</v>
      </c>
      <c r="F6" s="2"/>
      <c r="G6" s="2">
        <v>28</v>
      </c>
      <c r="H6" s="2">
        <v>34</v>
      </c>
      <c r="I6" s="2">
        <v>43</v>
      </c>
    </row>
    <row r="7" spans="1:9" ht="12">
      <c r="A7">
        <v>53059</v>
      </c>
      <c r="B7" t="s">
        <v>13</v>
      </c>
      <c r="C7">
        <v>41067</v>
      </c>
      <c r="D7" s="1" t="s">
        <v>21</v>
      </c>
      <c r="E7" t="s">
        <v>15</v>
      </c>
      <c r="F7" s="2"/>
      <c r="G7" s="2"/>
      <c r="H7" s="2"/>
      <c r="I7" s="2">
        <v>56</v>
      </c>
    </row>
    <row r="8" spans="1:9" ht="12">
      <c r="A8">
        <v>53059</v>
      </c>
      <c r="B8" t="s">
        <v>13</v>
      </c>
      <c r="C8">
        <v>53011</v>
      </c>
      <c r="D8" s="1" t="s">
        <v>22</v>
      </c>
      <c r="E8" t="s">
        <v>15</v>
      </c>
      <c r="F8" s="2">
        <v>146</v>
      </c>
      <c r="G8" s="2">
        <v>346</v>
      </c>
      <c r="H8" s="2">
        <v>547</v>
      </c>
      <c r="I8" s="2">
        <v>900</v>
      </c>
    </row>
    <row r="9" spans="1:9" ht="12">
      <c r="A9">
        <v>53059</v>
      </c>
      <c r="B9" t="s">
        <v>13</v>
      </c>
      <c r="C9">
        <v>53015</v>
      </c>
      <c r="D9" t="s">
        <v>23</v>
      </c>
      <c r="E9" t="s">
        <v>15</v>
      </c>
      <c r="F9" s="2"/>
      <c r="G9" s="2"/>
      <c r="H9" s="2"/>
      <c r="I9" s="2">
        <v>24</v>
      </c>
    </row>
    <row r="10" spans="1:9" ht="12">
      <c r="A10">
        <v>53059</v>
      </c>
      <c r="B10" t="s">
        <v>13</v>
      </c>
      <c r="C10">
        <v>53033</v>
      </c>
      <c r="D10" t="s">
        <v>24</v>
      </c>
      <c r="E10" t="s">
        <v>15</v>
      </c>
      <c r="F10" s="2"/>
      <c r="G10" s="2"/>
      <c r="H10" s="2"/>
      <c r="I10" s="2">
        <v>22</v>
      </c>
    </row>
    <row r="11" spans="1:9" ht="12">
      <c r="A11">
        <v>53059</v>
      </c>
      <c r="B11" t="s">
        <v>13</v>
      </c>
      <c r="C11">
        <v>53039</v>
      </c>
      <c r="D11" t="s">
        <v>25</v>
      </c>
      <c r="E11" t="s">
        <v>15</v>
      </c>
      <c r="F11" s="2">
        <v>55</v>
      </c>
      <c r="G11" s="2">
        <v>146</v>
      </c>
      <c r="H11" s="2">
        <v>247</v>
      </c>
      <c r="I11" s="2">
        <v>210</v>
      </c>
    </row>
    <row r="12" spans="1:9" ht="12">
      <c r="A12">
        <v>53059</v>
      </c>
      <c r="B12" t="s">
        <v>13</v>
      </c>
      <c r="C12">
        <v>53041</v>
      </c>
      <c r="D12" t="s">
        <v>26</v>
      </c>
      <c r="E12" t="s">
        <v>15</v>
      </c>
      <c r="F12" s="2">
        <v>11</v>
      </c>
      <c r="G12" s="2"/>
      <c r="H12" s="2"/>
      <c r="I12" s="2"/>
    </row>
    <row r="13" spans="1:9" ht="12">
      <c r="A13">
        <v>53059</v>
      </c>
      <c r="B13" t="s">
        <v>13</v>
      </c>
      <c r="C13">
        <v>53059</v>
      </c>
      <c r="D13" s="1" t="s">
        <v>13</v>
      </c>
      <c r="E13" t="s">
        <v>15</v>
      </c>
      <c r="F13" s="2">
        <v>1356</v>
      </c>
      <c r="G13" s="2">
        <v>2049</v>
      </c>
      <c r="H13" s="2">
        <v>1753</v>
      </c>
      <c r="I13" s="2">
        <v>2034</v>
      </c>
    </row>
    <row r="14" spans="1:9" ht="12">
      <c r="A14">
        <v>53059</v>
      </c>
      <c r="B14" t="s">
        <v>13</v>
      </c>
      <c r="C14">
        <v>53061</v>
      </c>
      <c r="D14" t="s">
        <v>27</v>
      </c>
      <c r="E14" t="s">
        <v>15</v>
      </c>
      <c r="F14" s="2"/>
      <c r="G14" s="2"/>
      <c r="H14" s="2"/>
      <c r="I14" s="2">
        <v>12</v>
      </c>
    </row>
    <row r="15" spans="1:9" ht="12">
      <c r="A15">
        <v>53059</v>
      </c>
      <c r="B15" t="s">
        <v>13</v>
      </c>
      <c r="C15">
        <v>66000</v>
      </c>
      <c r="D15" t="s">
        <v>28</v>
      </c>
      <c r="E15" t="s">
        <v>15</v>
      </c>
      <c r="F15" s="2">
        <v>44</v>
      </c>
      <c r="G15" s="2">
        <v>82</v>
      </c>
      <c r="H15" s="2">
        <v>66</v>
      </c>
      <c r="I15" s="2"/>
    </row>
    <row r="16" spans="1:9" ht="12">
      <c r="A16">
        <v>53059</v>
      </c>
      <c r="B16" t="s">
        <v>13</v>
      </c>
      <c r="C16">
        <v>67000</v>
      </c>
      <c r="D16" t="s">
        <v>29</v>
      </c>
      <c r="E16" t="s">
        <v>15</v>
      </c>
      <c r="F16" s="2">
        <v>77</v>
      </c>
      <c r="G16" s="2"/>
      <c r="H16" s="2"/>
      <c r="I16" s="2"/>
    </row>
    <row r="17" spans="4:9" ht="12">
      <c r="D17" s="4" t="s">
        <v>69</v>
      </c>
      <c r="F17" s="5">
        <f>SUM(F2:F16)</f>
        <v>1798</v>
      </c>
      <c r="G17" s="5">
        <f>SUM(G2:G16)</f>
        <v>2853</v>
      </c>
      <c r="H17" s="5">
        <f>SUM(H2:H16)</f>
        <v>3262</v>
      </c>
      <c r="I17" s="5">
        <f>SUM(I2:I16)</f>
        <v>4246</v>
      </c>
    </row>
    <row r="18" spans="4:9" ht="12">
      <c r="D18" s="4" t="s">
        <v>30</v>
      </c>
      <c r="F18" s="3">
        <f>(F8+F7+F5+F3)/F17</f>
        <v>0.1167964404894327</v>
      </c>
      <c r="G18" s="3">
        <f>(G8+G7+G5+G3)/G17</f>
        <v>0.17315106905012267</v>
      </c>
      <c r="H18" s="3">
        <f>(H8+H7+H5+H3)/H17</f>
        <v>0.27896995708154504</v>
      </c>
      <c r="I18" s="3">
        <f>(I8+I7+I5+I3)/I17</f>
        <v>0.3624587847385775</v>
      </c>
    </row>
    <row r="19" spans="4:9" ht="12">
      <c r="D19" t="s">
        <v>86</v>
      </c>
      <c r="F19" s="3">
        <f>F13/F17</f>
        <v>0.7541713014460512</v>
      </c>
      <c r="G19" s="3">
        <f>G13/G17</f>
        <v>0.7181913774973712</v>
      </c>
      <c r="H19" s="3">
        <f>H13/H17</f>
        <v>0.5374003678724709</v>
      </c>
      <c r="I19" s="3">
        <f>I13/I17</f>
        <v>0.4790390956194065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- 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A. Yee</dc:creator>
  <cp:keywords/>
  <dc:description/>
  <cp:lastModifiedBy>amy_ryu@hotmail.com</cp:lastModifiedBy>
  <dcterms:created xsi:type="dcterms:W3CDTF">2005-04-29T21:08:26Z</dcterms:created>
  <dcterms:modified xsi:type="dcterms:W3CDTF">2014-05-18T19:36:12Z</dcterms:modified>
  <cp:category/>
  <cp:version/>
  <cp:contentType/>
  <cp:contentStatus/>
</cp:coreProperties>
</file>