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60" yWindow="20" windowWidth="14920" windowHeight="8540" activeTab="0"/>
  </bookViews>
  <sheets>
    <sheet name="Table &amp; Graph" sheetId="1" r:id="rId1"/>
    <sheet name="Map Oregon Part of Urban Area" sheetId="2" r:id="rId2"/>
  </sheets>
  <definedNames>
    <definedName name="_xlnm.Print_Area" localSheetId="1">'Map Oregon Part of Urban Area'!$A$1:$S$47</definedName>
    <definedName name="_xlnm.Print_Area" localSheetId="0">'Table &amp; Graph'!$A$1:$R$59</definedName>
  </definedNames>
  <calcPr fullCalcOnLoad="1"/>
</workbook>
</file>

<file path=xl/sharedStrings.xml><?xml version="1.0" encoding="utf-8"?>
<sst xmlns="http://schemas.openxmlformats.org/spreadsheetml/2006/main" count="73" uniqueCount="68">
  <si>
    <t>Dallas-Fort Worth-Arlington, TX</t>
  </si>
  <si>
    <t>Houston, TX</t>
  </si>
  <si>
    <t>Detroit, MI</t>
  </si>
  <si>
    <t>San Diego, CA</t>
  </si>
  <si>
    <t>San Jose, CA</t>
  </si>
  <si>
    <t>Denver-Aurora, CO</t>
  </si>
  <si>
    <t>Sacramento, CA</t>
  </si>
  <si>
    <t>San Antonio, TX</t>
  </si>
  <si>
    <t xml:space="preserve">Atlanta, GA </t>
  </si>
  <si>
    <t xml:space="preserve">Boston, MA-NH-RI </t>
  </si>
  <si>
    <t xml:space="preserve">Seattle, WA </t>
  </si>
  <si>
    <t xml:space="preserve">Philadelphia, PA-NJ-DE-MD </t>
  </si>
  <si>
    <t xml:space="preserve">Orlando, FL </t>
  </si>
  <si>
    <t xml:space="preserve">Baltimore, MD </t>
  </si>
  <si>
    <t xml:space="preserve">Minneapolis-St. Paul, MN </t>
  </si>
  <si>
    <t xml:space="preserve">Portland, OR-WA </t>
  </si>
  <si>
    <t xml:space="preserve">Cincinnati, OH-KY-IN </t>
  </si>
  <si>
    <t xml:space="preserve">Milwaukee, WI </t>
  </si>
  <si>
    <t xml:space="preserve">Pittsburg, PA </t>
  </si>
  <si>
    <t xml:space="preserve">Cleveland, OH </t>
  </si>
  <si>
    <t xml:space="preserve">Urban Areas </t>
  </si>
  <si>
    <t>Phoenix-Mesa, AZ</t>
  </si>
  <si>
    <t>Saint Louis, MO-IL</t>
  </si>
  <si>
    <t>Tampa-St. Petersburg, FL</t>
  </si>
  <si>
    <t>Indianapolis, IN</t>
  </si>
  <si>
    <t>Memphis, TN-MS-AR</t>
  </si>
  <si>
    <t>Providence, RI-MA</t>
  </si>
  <si>
    <t>Buffalo, NY</t>
  </si>
  <si>
    <t>Columbus, OH</t>
  </si>
  <si>
    <t>Kansas City, MO-KS</t>
  </si>
  <si>
    <t xml:space="preserve"> </t>
  </si>
  <si>
    <t>New York-Newark, NY-NJ-CT*</t>
  </si>
  <si>
    <t>Chicago, IL-IN*</t>
  </si>
  <si>
    <t>Miami, FL*</t>
  </si>
  <si>
    <t>Washington, DC-VA-MD*</t>
  </si>
  <si>
    <t>San Francisco-Oakland, CA*</t>
  </si>
  <si>
    <t>Riverside-San Bernardino, CA*</t>
  </si>
  <si>
    <t>Virginia Beach, VA*</t>
  </si>
  <si>
    <t xml:space="preserve">     Urbanized Areas*</t>
  </si>
  <si>
    <t>Los Angeles-Long Beach-Santa Ana, CA*</t>
  </si>
  <si>
    <t>San Juan, PR</t>
  </si>
  <si>
    <t>Jacksonville, FL</t>
  </si>
  <si>
    <t>Nashville, TN</t>
  </si>
  <si>
    <t xml:space="preserve">    Estimated Population</t>
  </si>
  <si>
    <t xml:space="preserve"> 4.4 State tables, 4.4.5. Urbanized area summaries, 4.4.5.2 Selected characteristics, Table HM-72. </t>
  </si>
  <si>
    <t>http://www.fhwa.dot.gov/policyinformation/statistics/2008/</t>
  </si>
  <si>
    <t>Accessed 2/23/12</t>
  </si>
  <si>
    <t>http://www.fhwa.dot.gov/ohim/hs00/re.htm</t>
  </si>
  <si>
    <t>Characteristics, and Performance, Urbanized area summaries: Selected characteristics (Table HB-72)</t>
  </si>
  <si>
    <t>http://www.census.gov/geo/www/ua/ua2k.txt</t>
  </si>
  <si>
    <t>Please note: 2000 data for the Portland area was incorrectly reported in the Highway Statisitcs 2000 publication, the correced data appears at this location, and is shown above:</t>
  </si>
  <si>
    <t>Compiled by David Horowitz, Metro Regional Government, Research Department, Data Resource Center (DRC), Feburary 2012; david.horowitz@oregonmetro.gov (503) 797-1769</t>
  </si>
  <si>
    <t>Definitions &amp;  Data Sources:</t>
  </si>
  <si>
    <r>
      <t>A "</t>
    </r>
    <r>
      <rPr>
        <b/>
        <sz val="10"/>
        <rFont val="Arial"/>
        <family val="2"/>
      </rPr>
      <t>Federal-Aid Urbanized Area</t>
    </r>
    <r>
      <rPr>
        <sz val="10"/>
        <rFont val="Arial"/>
        <family val="0"/>
      </rPr>
      <t xml:space="preserve">" is an area with 50,000 or more persons that at a minimum encompasses the land area delineated as the urbanized area by the Bureau of the Census. Urbanized areas which have been </t>
    </r>
  </si>
  <si>
    <t>combined with others for reporting purposes are not shown separately."  As shown the HM-72 Footnotes Page in the 'Urbanized Areas - 2008', located:</t>
  </si>
  <si>
    <t xml:space="preserve">The data collection source is the Highway Performance Monitoring System (HPMS) summary data reported annually by the States to the FHWA. </t>
  </si>
  <si>
    <t>The 2008 data is currently the most recent update for this dataset.  As per recent contact with the FHWA, due to software issues, the 2009 and 2010 figures may be available later in 2012 - website checked 2/23/12.</t>
  </si>
  <si>
    <t>Ranks</t>
  </si>
  <si>
    <t xml:space="preserve"> Federal-Aid Urban Area Population Data For 2000 and 2008 Compared</t>
  </si>
  <si>
    <t>(Portland, Oregon Area is Ranked 24th, Out Of The Largest 40 Urban Population Centers)</t>
  </si>
  <si>
    <r>
      <rPr>
        <u val="single"/>
        <sz val="10"/>
        <rFont val="Arial"/>
        <family val="2"/>
      </rPr>
      <t>The 2000 data</t>
    </r>
    <r>
      <rPr>
        <sz val="10"/>
        <rFont val="Arial"/>
        <family val="0"/>
      </rPr>
      <t xml:space="preserve"> is  from  the U.S. Department of Transportation, Federal Highway Administration, Office of Highway Policy Information, Highway Statistics Series, Highway Statistics 2000, Section V: Roadway Extent, </t>
    </r>
  </si>
  <si>
    <t>Percent</t>
  </si>
  <si>
    <t>Change</t>
  </si>
  <si>
    <t>2000-08</t>
  </si>
  <si>
    <t>2000</t>
  </si>
  <si>
    <t>2008</t>
  </si>
  <si>
    <r>
      <rPr>
        <b/>
        <sz val="10"/>
        <rFont val="Arial"/>
        <family val="2"/>
      </rPr>
      <t>Sources:</t>
    </r>
    <r>
      <rPr>
        <u val="single"/>
        <sz val="10"/>
        <rFont val="Arial"/>
        <family val="2"/>
      </rPr>
      <t xml:space="preserve">  The 2008 data</t>
    </r>
    <r>
      <rPr>
        <sz val="10"/>
        <rFont val="Arial"/>
        <family val="0"/>
      </rPr>
      <t xml:space="preserve"> is from the U.S. Department of Transportation, Federal Highway Administration, Office of Highway Policy Information, Highway Statistics Series, Highway Statistics 2008, 4. Highway Infrastructure, </t>
    </r>
  </si>
  <si>
    <t xml:space="preserve">The Portland Urbanized Area includes portions of Multnomah, Washington, and Clackamas Counties in Oregon; and Clark County (and suburbs) in Washington State.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</si>
</sst>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60">
    <font>
      <sz val="10"/>
      <name val="Arial"/>
      <family val="0"/>
    </font>
    <font>
      <sz val="12"/>
      <color indexed="8"/>
      <name val="Calibri"/>
      <family val="2"/>
    </font>
    <font>
      <b/>
      <sz val="10"/>
      <name val="Arial"/>
      <family val="2"/>
    </font>
    <font>
      <b/>
      <sz val="10"/>
      <color indexed="12"/>
      <name val="Arial"/>
      <family val="2"/>
    </font>
    <font>
      <i/>
      <sz val="10"/>
      <name val="Arial"/>
      <family val="2"/>
    </font>
    <font>
      <u val="single"/>
      <sz val="10"/>
      <color indexed="12"/>
      <name val="Arial"/>
      <family val="0"/>
    </font>
    <font>
      <b/>
      <sz val="18"/>
      <name val="Arial"/>
      <family val="2"/>
    </font>
    <font>
      <u val="single"/>
      <sz val="10"/>
      <name val="Arial"/>
      <family val="2"/>
    </font>
    <font>
      <b/>
      <i/>
      <sz val="10"/>
      <color indexed="12"/>
      <name val="Arial"/>
      <family val="2"/>
    </font>
    <font>
      <b/>
      <u val="single"/>
      <sz val="10"/>
      <color indexed="8"/>
      <name val="Arial"/>
      <family val="2"/>
    </font>
    <font>
      <b/>
      <i/>
      <u val="single"/>
      <sz val="16"/>
      <color indexed="39"/>
      <name val="Arial"/>
      <family val="2"/>
    </font>
    <font>
      <sz val="10"/>
      <color indexed="11"/>
      <name val="Arial"/>
      <family val="2"/>
    </font>
    <font>
      <b/>
      <sz val="10"/>
      <color indexed="39"/>
      <name val="Arial"/>
      <family val="2"/>
    </font>
    <font>
      <b/>
      <sz val="10"/>
      <color indexed="11"/>
      <name val="Arial"/>
      <family val="2"/>
    </font>
    <font>
      <sz val="10"/>
      <color indexed="10"/>
      <name val="Arial"/>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Calibri"/>
      <family val="0"/>
    </font>
    <font>
      <b/>
      <sz val="16"/>
      <color indexed="8"/>
      <name val="Arial"/>
      <family val="0"/>
    </font>
    <font>
      <b/>
      <sz val="11"/>
      <color indexed="33"/>
      <name val="Calibri"/>
      <family val="0"/>
    </font>
    <font>
      <b/>
      <sz val="18"/>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i/>
      <sz val="10"/>
      <color rgb="FF0000CC"/>
      <name val="Arial"/>
      <family val="2"/>
    </font>
    <font>
      <b/>
      <u val="single"/>
      <sz val="10"/>
      <color theme="1"/>
      <name val="Arial"/>
      <family val="2"/>
    </font>
    <font>
      <b/>
      <i/>
      <u val="single"/>
      <sz val="16"/>
      <color rgb="FF0000FF"/>
      <name val="Arial"/>
      <family val="2"/>
    </font>
    <font>
      <sz val="10"/>
      <color rgb="FF00B000"/>
      <name val="Arial"/>
      <family val="2"/>
    </font>
    <font>
      <b/>
      <sz val="10"/>
      <color rgb="FF0000FF"/>
      <name val="Arial"/>
      <family val="2"/>
    </font>
    <font>
      <b/>
      <sz val="10"/>
      <color rgb="FF00B000"/>
      <name val="Arial"/>
      <family val="2"/>
    </font>
    <font>
      <sz val="10"/>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0">
    <xf numFmtId="0" fontId="0" fillId="0" borderId="0" xfId="0" applyAlignment="1">
      <alignment/>
    </xf>
    <xf numFmtId="0" fontId="0" fillId="0" borderId="0" xfId="0" applyAlignment="1">
      <alignment horizontal="center"/>
    </xf>
    <xf numFmtId="164" fontId="0" fillId="0" borderId="0" xfId="42" applyNumberFormat="1" applyFont="1" applyAlignment="1">
      <alignment/>
    </xf>
    <xf numFmtId="0" fontId="0" fillId="0" borderId="0" xfId="0" applyFill="1" applyAlignment="1">
      <alignment/>
    </xf>
    <xf numFmtId="164" fontId="0" fillId="0" borderId="0" xfId="42" applyNumberFormat="1" applyFont="1" applyFill="1" applyAlignment="1">
      <alignment/>
    </xf>
    <xf numFmtId="0" fontId="2" fillId="0" borderId="0" xfId="0" applyFont="1"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3" fillId="0" borderId="0" xfId="0" applyFont="1" applyFill="1" applyAlignment="1">
      <alignmen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0" fontId="6" fillId="0" borderId="0" xfId="0" applyFont="1" applyAlignment="1">
      <alignment horizontal="left"/>
    </xf>
    <xf numFmtId="164" fontId="2" fillId="0" borderId="0" xfId="42" applyNumberFormat="1" applyFont="1" applyAlignment="1">
      <alignment horizontal="center"/>
    </xf>
    <xf numFmtId="164" fontId="2" fillId="0" borderId="10" xfId="42" applyNumberFormat="1" applyFont="1" applyBorder="1" applyAlignment="1">
      <alignment horizontal="center"/>
    </xf>
    <xf numFmtId="0" fontId="2" fillId="0" borderId="0" xfId="0" applyFont="1" applyAlignment="1">
      <alignment horizontal="center"/>
    </xf>
    <xf numFmtId="0" fontId="2" fillId="0" borderId="10" xfId="42" applyNumberFormat="1" applyFont="1" applyBorder="1" applyAlignment="1">
      <alignment horizontal="center"/>
    </xf>
    <xf numFmtId="164" fontId="2" fillId="0" borderId="10" xfId="42" applyNumberFormat="1" applyFont="1" applyBorder="1" applyAlignment="1">
      <alignment horizontal="left"/>
    </xf>
    <xf numFmtId="164" fontId="2" fillId="0" borderId="0" xfId="42" applyNumberFormat="1" applyFont="1" applyAlignment="1">
      <alignment/>
    </xf>
    <xf numFmtId="0" fontId="0" fillId="0" borderId="0" xfId="0" applyFont="1" applyAlignment="1">
      <alignment/>
    </xf>
    <xf numFmtId="0" fontId="5" fillId="0" borderId="0" xfId="52" applyAlignment="1" applyProtection="1">
      <alignment/>
      <protection/>
    </xf>
    <xf numFmtId="0" fontId="53" fillId="0" borderId="0" xfId="0" applyFont="1" applyAlignment="1">
      <alignment horizontal="left"/>
    </xf>
    <xf numFmtId="0" fontId="54" fillId="0" borderId="0" xfId="0" applyFont="1" applyAlignment="1">
      <alignment horizontal="left"/>
    </xf>
    <xf numFmtId="0" fontId="0" fillId="0" borderId="0" xfId="0" applyFill="1" applyAlignment="1">
      <alignment horizontal="center"/>
    </xf>
    <xf numFmtId="3" fontId="0" fillId="0" borderId="0" xfId="0" applyNumberFormat="1" applyFont="1" applyFill="1" applyAlignment="1">
      <alignment/>
    </xf>
    <xf numFmtId="0" fontId="0" fillId="0" borderId="0" xfId="0" applyFont="1" applyFill="1" applyAlignment="1">
      <alignment/>
    </xf>
    <xf numFmtId="164" fontId="0" fillId="0" borderId="0" xfId="42" applyNumberFormat="1" applyFont="1" applyFill="1" applyAlignment="1">
      <alignment/>
    </xf>
    <xf numFmtId="3" fontId="0" fillId="0" borderId="0" xfId="0" applyNumberFormat="1" applyFill="1" applyAlignment="1">
      <alignment/>
    </xf>
    <xf numFmtId="0" fontId="55" fillId="0" borderId="0" xfId="0" applyFont="1" applyAlignment="1">
      <alignment horizontal="left"/>
    </xf>
    <xf numFmtId="165" fontId="56" fillId="0" borderId="0" xfId="0" applyNumberFormat="1" applyFont="1" applyFill="1" applyAlignment="1">
      <alignment/>
    </xf>
    <xf numFmtId="0" fontId="0" fillId="33" borderId="0" xfId="0" applyFill="1" applyAlignment="1">
      <alignment horizontal="center"/>
    </xf>
    <xf numFmtId="0" fontId="57" fillId="33" borderId="0" xfId="0" applyFont="1" applyFill="1" applyAlignment="1">
      <alignment/>
    </xf>
    <xf numFmtId="164" fontId="57" fillId="33" borderId="0" xfId="42" applyNumberFormat="1" applyFont="1" applyFill="1" applyAlignment="1">
      <alignment/>
    </xf>
    <xf numFmtId="3" fontId="57" fillId="33" borderId="0" xfId="0" applyNumberFormat="1" applyFont="1" applyFill="1" applyAlignment="1">
      <alignment/>
    </xf>
    <xf numFmtId="165" fontId="58" fillId="33" borderId="0" xfId="0" applyNumberFormat="1" applyFont="1" applyFill="1" applyAlignment="1">
      <alignment/>
    </xf>
    <xf numFmtId="165" fontId="59" fillId="0" borderId="0" xfId="0" applyNumberFormat="1" applyFont="1" applyFill="1" applyAlignment="1">
      <alignment/>
    </xf>
    <xf numFmtId="0" fontId="15" fillId="0" borderId="0" xfId="0" applyFont="1" applyAlignment="1">
      <alignment/>
    </xf>
    <xf numFmtId="0" fontId="2" fillId="0" borderId="10" xfId="42" applyNumberFormat="1" applyFont="1" applyBorder="1" applyAlignment="1" quotePrefix="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425"/>
          <c:w val="0.90025"/>
          <c:h val="0.96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&amp; Graph'!$B$5:$B$45</c:f>
              <c:strCache/>
            </c:strRef>
          </c:cat>
          <c:val>
            <c:numRef>
              <c:f>'Table &amp; Graph'!$D$5:$D$45</c:f>
              <c:numCache/>
            </c:numRef>
          </c:val>
        </c:ser>
        <c:axId val="21751448"/>
        <c:axId val="61545305"/>
      </c:barChart>
      <c:catAx>
        <c:axId val="217514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1545305"/>
        <c:crosses val="autoZero"/>
        <c:auto val="1"/>
        <c:lblOffset val="100"/>
        <c:tickLblSkip val="1"/>
        <c:noMultiLvlLbl val="0"/>
      </c:catAx>
      <c:valAx>
        <c:axId val="61545305"/>
        <c:scaling>
          <c:orientation val="minMax"/>
          <c:max val="180000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751448"/>
        <c:crossesAt val="1"/>
        <c:crossBetween val="between"/>
        <c:dispUnits/>
      </c:valAx>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3175">
          <a:noFill/>
        </a:ln>
      </c:spPr>
    </c:plotArea>
    <c:legend>
      <c:legendPos val="r"/>
      <c:layout>
        <c:manualLayout>
          <c:xMode val="edge"/>
          <c:yMode val="edge"/>
          <c:x val="0.92025"/>
          <c:y val="0.42075"/>
          <c:w val="0.00425"/>
          <c:h val="0.0675"/>
        </c:manualLayout>
      </c:layout>
      <c:overlay val="0"/>
      <c:spPr>
        <a:noFill/>
        <a:ln w="3175">
          <a:noFill/>
        </a:ln>
      </c:spPr>
    </c:legend>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Portland, OR-WA Federal-Aid Urban Area (UZA-27) </a:t>
            </a:r>
          </a:p>
        </c:rich>
      </c:tx>
      <c:layout>
        <c:manualLayout>
          <c:xMode val="factor"/>
          <c:yMode val="factor"/>
          <c:x val="-0.0015"/>
          <c:y val="-0.00425"/>
        </c:manualLayout>
      </c:layout>
      <c:spPr>
        <a:noFill/>
        <a:ln w="3175">
          <a:noFill/>
        </a:ln>
      </c:spPr>
    </c:title>
    <c:plotArea>
      <c:layout>
        <c:manualLayout>
          <c:xMode val="edge"/>
          <c:yMode val="edge"/>
          <c:x val="-0.00175"/>
          <c:y val="0.1315"/>
          <c:w val="0.98525"/>
          <c:h val="0.8825"/>
        </c:manualLayout>
      </c:layout>
      <c:lineChart>
        <c:grouping val="standard"/>
        <c:varyColors val="0"/>
        <c:ser>
          <c:idx val="0"/>
          <c:order val="0"/>
          <c:tx>
            <c:strRef>
              <c:f>'Table &amp; Graph'!$AU$5</c:f>
              <c:strCache>
                <c:ptCount val="1"/>
                <c:pt idx="0">
                  <c:v>Portland, OR-WA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&amp; Graph'!$AV$4:$AW$4</c:f>
              <c:strCache/>
            </c:strRef>
          </c:cat>
          <c:val>
            <c:numRef>
              <c:f>'Table &amp; Graph'!$AV$5:$AW$5</c:f>
              <c:numCache/>
            </c:numRef>
          </c:val>
          <c:smooth val="1"/>
        </c:ser>
        <c:marker val="1"/>
        <c:axId val="17036834"/>
        <c:axId val="19113779"/>
      </c:lineChart>
      <c:catAx>
        <c:axId val="17036834"/>
        <c:scaling>
          <c:orientation val="minMax"/>
        </c:scaling>
        <c:axPos val="b"/>
        <c:delete val="0"/>
        <c:numFmt formatCode="General" sourceLinked="1"/>
        <c:majorTickMark val="out"/>
        <c:minorTickMark val="none"/>
        <c:tickLblPos val="nextTo"/>
        <c:spPr>
          <a:ln w="3175">
            <a:solidFill>
              <a:srgbClr val="808080"/>
            </a:solidFill>
          </a:ln>
        </c:spPr>
        <c:crossAx val="19113779"/>
        <c:crosses val="autoZero"/>
        <c:auto val="1"/>
        <c:lblOffset val="100"/>
        <c:tickLblSkip val="1"/>
        <c:noMultiLvlLbl val="0"/>
      </c:catAx>
      <c:valAx>
        <c:axId val="19113779"/>
        <c:scaling>
          <c:orientation val="minMax"/>
          <c:min val="16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36834"/>
        <c:crossesAt val="1"/>
        <c:crossBetween val="between"/>
        <c:dispUnits/>
      </c:valAx>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3175">
          <a:noFill/>
        </a:ln>
      </c:spPr>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38100</xdr:rowOff>
    </xdr:from>
    <xdr:to>
      <xdr:col>17</xdr:col>
      <xdr:colOff>523875</xdr:colOff>
      <xdr:row>23</xdr:row>
      <xdr:rowOff>142875</xdr:rowOff>
    </xdr:to>
    <xdr:graphicFrame>
      <xdr:nvGraphicFramePr>
        <xdr:cNvPr id="1" name="Chart 1"/>
        <xdr:cNvGraphicFramePr/>
      </xdr:nvGraphicFramePr>
      <xdr:xfrm>
        <a:off x="5448300" y="533400"/>
        <a:ext cx="7762875" cy="3286125"/>
      </xdr:xfrm>
      <a:graphic>
        <a:graphicData uri="http://schemas.openxmlformats.org/drawingml/2006/chart">
          <c:chart xmlns:c="http://schemas.openxmlformats.org/drawingml/2006/chart" r:id="rId1"/>
        </a:graphicData>
      </a:graphic>
    </xdr:graphicFrame>
    <xdr:clientData/>
  </xdr:twoCellAnchor>
  <xdr:twoCellAnchor>
    <xdr:from>
      <xdr:col>7</xdr:col>
      <xdr:colOff>209550</xdr:colOff>
      <xdr:row>3</xdr:row>
      <xdr:rowOff>9525</xdr:rowOff>
    </xdr:from>
    <xdr:to>
      <xdr:col>15</xdr:col>
      <xdr:colOff>200025</xdr:colOff>
      <xdr:row>5</xdr:row>
      <xdr:rowOff>76200</xdr:rowOff>
    </xdr:to>
    <xdr:sp>
      <xdr:nvSpPr>
        <xdr:cNvPr id="2" name="TextBox 2"/>
        <xdr:cNvSpPr txBox="1">
          <a:spLocks noChangeArrowheads="1"/>
        </xdr:cNvSpPr>
      </xdr:nvSpPr>
      <xdr:spPr>
        <a:xfrm>
          <a:off x="6667500" y="657225"/>
          <a:ext cx="5038725" cy="361950"/>
        </a:xfrm>
        <a:prstGeom prst="rect">
          <a:avLst/>
        </a:prstGeom>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9525" cmpd="sng">
          <a:solidFill>
            <a:srgbClr val="BCBCBC"/>
          </a:solidFill>
          <a:headEnd type="none"/>
          <a:tailEnd type="none"/>
        </a:ln>
      </xdr:spPr>
      <xdr:txBody>
        <a:bodyPr vertOverflow="clip" wrap="square"/>
        <a:p>
          <a:pPr algn="ctr">
            <a:defRPr/>
          </a:pPr>
          <a:r>
            <a:rPr lang="en-US" cap="none" sz="1600" b="1" i="0" u="none" baseline="0">
              <a:solidFill>
                <a:srgbClr val="000000"/>
              </a:solidFill>
              <a:latin typeface="Arial"/>
              <a:ea typeface="Arial"/>
              <a:cs typeface="Arial"/>
            </a:rPr>
            <a:t>2008 Urban Area</a:t>
          </a:r>
          <a:r>
            <a:rPr lang="en-US" cap="none" sz="1600" b="1" i="0" u="none" baseline="0">
              <a:solidFill>
                <a:srgbClr val="000000"/>
              </a:solidFill>
              <a:latin typeface="Arial"/>
              <a:ea typeface="Arial"/>
              <a:cs typeface="Arial"/>
            </a:rPr>
            <a:t> Data Ranked by Population </a:t>
          </a:r>
        </a:p>
      </xdr:txBody>
    </xdr:sp>
    <xdr:clientData/>
  </xdr:twoCellAnchor>
  <xdr:twoCellAnchor>
    <xdr:from>
      <xdr:col>11</xdr:col>
      <xdr:colOff>76200</xdr:colOff>
      <xdr:row>8</xdr:row>
      <xdr:rowOff>28575</xdr:rowOff>
    </xdr:from>
    <xdr:to>
      <xdr:col>13</xdr:col>
      <xdr:colOff>314325</xdr:colOff>
      <xdr:row>12</xdr:row>
      <xdr:rowOff>38100</xdr:rowOff>
    </xdr:to>
    <xdr:sp>
      <xdr:nvSpPr>
        <xdr:cNvPr id="3" name="TextBox 3"/>
        <xdr:cNvSpPr txBox="1">
          <a:spLocks noChangeArrowheads="1"/>
        </xdr:cNvSpPr>
      </xdr:nvSpPr>
      <xdr:spPr>
        <a:xfrm>
          <a:off x="9220200" y="1409700"/>
          <a:ext cx="1419225" cy="628650"/>
        </a:xfrm>
        <a:prstGeom prst="rect">
          <a:avLst/>
        </a:prstGeom>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9525" cmpd="sng">
          <a:solidFill>
            <a:srgbClr val="BCBCBC"/>
          </a:solidFill>
          <a:headEnd type="none"/>
          <a:tailEnd type="none"/>
        </a:ln>
      </xdr:spPr>
      <xdr:txBody>
        <a:bodyPr vertOverflow="clip" wrap="square"/>
        <a:p>
          <a:pPr algn="ctr">
            <a:defRPr/>
          </a:pPr>
          <a:r>
            <a:rPr lang="en-US" cap="none" sz="1100" b="1" i="0" u="none" baseline="0">
              <a:solidFill>
                <a:srgbClr val="FF00FF"/>
              </a:solidFill>
              <a:latin typeface="Calibri"/>
              <a:ea typeface="Calibri"/>
              <a:cs typeface="Calibri"/>
            </a:rPr>
            <a:t>Portland, OR-WA
</a:t>
          </a:r>
          <a:r>
            <a:rPr lang="en-US" cap="none" sz="1100" b="1" i="0" u="none" baseline="0">
              <a:solidFill>
                <a:srgbClr val="FF00FF"/>
              </a:solidFill>
              <a:latin typeface="Calibri"/>
              <a:ea typeface="Calibri"/>
              <a:cs typeface="Calibri"/>
            </a:rPr>
            <a:t>Ranked 24th
</a:t>
          </a:r>
          <a:r>
            <a:rPr lang="en-US" cap="none" sz="1100" b="1" i="0" u="none" baseline="0">
              <a:solidFill>
                <a:srgbClr val="FF00FF"/>
              </a:solidFill>
              <a:latin typeface="Calibri"/>
              <a:ea typeface="Calibri"/>
              <a:cs typeface="Calibri"/>
            </a:rPr>
            <a:t>↓</a:t>
          </a:r>
        </a:p>
      </xdr:txBody>
    </xdr:sp>
    <xdr:clientData/>
  </xdr:twoCellAnchor>
  <xdr:twoCellAnchor>
    <xdr:from>
      <xdr:col>5</xdr:col>
      <xdr:colOff>66675</xdr:colOff>
      <xdr:row>25</xdr:row>
      <xdr:rowOff>9525</xdr:rowOff>
    </xdr:from>
    <xdr:to>
      <xdr:col>17</xdr:col>
      <xdr:colOff>485775</xdr:colOff>
      <xdr:row>44</xdr:row>
      <xdr:rowOff>142875</xdr:rowOff>
    </xdr:to>
    <xdr:graphicFrame>
      <xdr:nvGraphicFramePr>
        <xdr:cNvPr id="4" name="Chart 13"/>
        <xdr:cNvGraphicFramePr/>
      </xdr:nvGraphicFramePr>
      <xdr:xfrm>
        <a:off x="5448300" y="3990975"/>
        <a:ext cx="7724775" cy="3048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hwa.dot.gov/policyinformation/statistics/2008/hm72.cfm" TargetMode="External" /><Relationship Id="rId2" Type="http://schemas.openxmlformats.org/officeDocument/2006/relationships/hyperlink" Target="http://www.fhwa.dot.gov/ohim/hs00/re.htm" TargetMode="External" /><Relationship Id="rId3" Type="http://schemas.openxmlformats.org/officeDocument/2006/relationships/hyperlink" Target="http://www.census.gov/geo/www/ua/ua2k.txt" TargetMode="External" /><Relationship Id="rId4" Type="http://schemas.openxmlformats.org/officeDocument/2006/relationships/hyperlink" Target="http://www.fhwa.dot.gov/policyinformation/statistics/2008/hm72.cfm"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W60"/>
  <sheetViews>
    <sheetView tabSelected="1" zoomScale="80" zoomScaleNormal="80" workbookViewId="0" topLeftCell="A1">
      <selection activeCell="A1" sqref="A1"/>
    </sheetView>
  </sheetViews>
  <sheetFormatPr defaultColWidth="8.8515625" defaultRowHeight="12.75"/>
  <cols>
    <col min="1" max="1" width="7.28125" style="0" customWidth="1"/>
    <col min="2" max="2" width="37.28125" style="0" customWidth="1"/>
    <col min="3" max="3" width="13.7109375" style="2" bestFit="1" customWidth="1"/>
    <col min="4" max="4" width="13.7109375" style="2" customWidth="1"/>
    <col min="5" max="5" width="8.7109375" style="2" customWidth="1"/>
    <col min="6" max="6" width="5.00390625" style="0" customWidth="1"/>
    <col min="7" max="7" width="11.140625" style="0" bestFit="1" customWidth="1"/>
    <col min="8" max="8" width="13.7109375" style="0" bestFit="1" customWidth="1"/>
    <col min="9" max="20" width="8.8515625" style="0" customWidth="1"/>
    <col min="21" max="33" width="6.421875" style="0" customWidth="1"/>
    <col min="34" max="40" width="2.7109375" style="0" customWidth="1"/>
    <col min="41" max="47" width="8.8515625" style="0" customWidth="1"/>
    <col min="48" max="48" width="10.8515625" style="0" bestFit="1" customWidth="1"/>
    <col min="49" max="49" width="9.7109375" style="0" bestFit="1" customWidth="1"/>
  </cols>
  <sheetData>
    <row r="1" ht="21">
      <c r="A1" s="14" t="s">
        <v>58</v>
      </c>
    </row>
    <row r="2" ht="18">
      <c r="A2" s="30" t="s">
        <v>59</v>
      </c>
    </row>
    <row r="3" spans="2:6" ht="12">
      <c r="B3" s="11" t="s">
        <v>30</v>
      </c>
      <c r="C3" s="20" t="s">
        <v>43</v>
      </c>
      <c r="D3" s="15"/>
      <c r="E3" s="15" t="s">
        <v>61</v>
      </c>
      <c r="F3" s="5"/>
    </row>
    <row r="4" spans="1:49" ht="12">
      <c r="A4" s="17">
        <v>2008</v>
      </c>
      <c r="B4" s="5"/>
      <c r="C4" s="19" t="s">
        <v>38</v>
      </c>
      <c r="D4" s="16"/>
      <c r="E4" s="16" t="s">
        <v>62</v>
      </c>
      <c r="F4" s="5"/>
      <c r="AV4" s="39" t="s">
        <v>64</v>
      </c>
      <c r="AW4" s="39" t="s">
        <v>65</v>
      </c>
    </row>
    <row r="5" spans="1:49" ht="11.25" customHeight="1">
      <c r="A5" s="13" t="s">
        <v>57</v>
      </c>
      <c r="B5" s="12" t="s">
        <v>20</v>
      </c>
      <c r="C5" s="39" t="s">
        <v>64</v>
      </c>
      <c r="D5" s="39" t="s">
        <v>65</v>
      </c>
      <c r="E5" s="18" t="s">
        <v>63</v>
      </c>
      <c r="I5" s="7"/>
      <c r="J5" s="8"/>
      <c r="AU5" s="33" t="s">
        <v>15</v>
      </c>
      <c r="AV5" s="34">
        <v>1583138</v>
      </c>
      <c r="AW5" s="35">
        <v>1831000</v>
      </c>
    </row>
    <row r="6" spans="1:10" ht="11.25" customHeight="1">
      <c r="A6" s="25">
        <v>1</v>
      </c>
      <c r="B6" s="3" t="s">
        <v>31</v>
      </c>
      <c r="C6" s="4">
        <v>17799861</v>
      </c>
      <c r="D6" s="26">
        <v>18704000</v>
      </c>
      <c r="E6" s="31">
        <f>SUM(D6/C6)-1</f>
        <v>0.05079472249811379</v>
      </c>
      <c r="I6" s="9"/>
      <c r="J6" s="8"/>
    </row>
    <row r="7" spans="1:10" ht="11.25" customHeight="1">
      <c r="A7" s="25">
        <f>SUM(A6+1)</f>
        <v>2</v>
      </c>
      <c r="B7" s="27" t="s">
        <v>39</v>
      </c>
      <c r="C7" s="4">
        <v>11789487</v>
      </c>
      <c r="D7" s="26">
        <v>12448000</v>
      </c>
      <c r="E7" s="31">
        <f aca="true" t="shared" si="0" ref="E7:E45">SUM(D7/C7)-1</f>
        <v>0.055855950305556235</v>
      </c>
      <c r="I7" s="3"/>
      <c r="J7" s="1"/>
    </row>
    <row r="8" spans="1:10" ht="12" customHeight="1">
      <c r="A8" s="25">
        <f aca="true" t="shared" si="1" ref="A8:A45">SUM(A7+1)</f>
        <v>3</v>
      </c>
      <c r="B8" s="3" t="s">
        <v>32</v>
      </c>
      <c r="C8" s="28">
        <v>8307904</v>
      </c>
      <c r="D8" s="28">
        <v>9035000</v>
      </c>
      <c r="E8" s="31">
        <f t="shared" si="0"/>
        <v>0.08751858471161911</v>
      </c>
      <c r="I8" s="3"/>
      <c r="J8" s="1"/>
    </row>
    <row r="9" spans="1:10" ht="12" customHeight="1">
      <c r="A9" s="25">
        <f t="shared" si="1"/>
        <v>4</v>
      </c>
      <c r="B9" s="3" t="s">
        <v>33</v>
      </c>
      <c r="C9" s="4">
        <v>4919036</v>
      </c>
      <c r="D9" s="26">
        <v>5431000</v>
      </c>
      <c r="E9" s="31">
        <f t="shared" si="0"/>
        <v>0.10407811611868656</v>
      </c>
      <c r="I9" s="3"/>
      <c r="J9" s="1"/>
    </row>
    <row r="10" spans="1:10" ht="12.75" customHeight="1">
      <c r="A10" s="25">
        <f t="shared" si="1"/>
        <v>5</v>
      </c>
      <c r="B10" s="3" t="s">
        <v>11</v>
      </c>
      <c r="C10" s="4">
        <v>5149079</v>
      </c>
      <c r="D10" s="26">
        <v>5297000</v>
      </c>
      <c r="E10" s="31">
        <f t="shared" si="0"/>
        <v>0.028727661781844827</v>
      </c>
      <c r="I10" s="3"/>
      <c r="J10" s="1"/>
    </row>
    <row r="11" spans="1:10" ht="12">
      <c r="A11" s="25">
        <f t="shared" si="1"/>
        <v>6</v>
      </c>
      <c r="B11" s="3" t="s">
        <v>0</v>
      </c>
      <c r="C11" s="28">
        <v>4145659</v>
      </c>
      <c r="D11" s="26">
        <v>4936000</v>
      </c>
      <c r="E11" s="31">
        <f t="shared" si="0"/>
        <v>0.19064303166275853</v>
      </c>
      <c r="I11" s="3"/>
      <c r="J11" s="1"/>
    </row>
    <row r="12" spans="1:10" ht="12">
      <c r="A12" s="25">
        <f t="shared" si="1"/>
        <v>7</v>
      </c>
      <c r="B12" s="3" t="s">
        <v>8</v>
      </c>
      <c r="C12" s="28">
        <v>3499840</v>
      </c>
      <c r="D12" s="26">
        <v>4548000</v>
      </c>
      <c r="E12" s="31">
        <f t="shared" si="0"/>
        <v>0.2994879765932157</v>
      </c>
      <c r="I12" s="3"/>
      <c r="J12" s="1"/>
    </row>
    <row r="13" spans="1:10" ht="12">
      <c r="A13" s="25">
        <f t="shared" si="1"/>
        <v>8</v>
      </c>
      <c r="B13" s="3" t="s">
        <v>34</v>
      </c>
      <c r="C13" s="4">
        <v>3933920</v>
      </c>
      <c r="D13" s="26">
        <v>4368000</v>
      </c>
      <c r="E13" s="31">
        <f t="shared" si="0"/>
        <v>0.1103428641151829</v>
      </c>
      <c r="I13" s="3"/>
      <c r="J13" s="1"/>
    </row>
    <row r="14" spans="1:10" ht="12">
      <c r="A14" s="25">
        <f t="shared" si="1"/>
        <v>9</v>
      </c>
      <c r="B14" s="3" t="s">
        <v>9</v>
      </c>
      <c r="C14" s="28">
        <v>4032484</v>
      </c>
      <c r="D14" s="26">
        <v>4131000</v>
      </c>
      <c r="E14" s="31">
        <f t="shared" si="0"/>
        <v>0.024430599104670936</v>
      </c>
      <c r="I14" s="3"/>
      <c r="J14" s="1"/>
    </row>
    <row r="15" spans="1:10" ht="12">
      <c r="A15" s="25">
        <f t="shared" si="1"/>
        <v>10</v>
      </c>
      <c r="B15" s="3" t="s">
        <v>2</v>
      </c>
      <c r="C15" s="28">
        <v>3903377</v>
      </c>
      <c r="D15" s="26">
        <v>3898000</v>
      </c>
      <c r="E15" s="37">
        <f t="shared" si="0"/>
        <v>-0.0013775251532198718</v>
      </c>
      <c r="I15" s="3"/>
      <c r="J15" s="1"/>
    </row>
    <row r="16" spans="1:10" ht="12">
      <c r="A16" s="25">
        <f t="shared" si="1"/>
        <v>11</v>
      </c>
      <c r="B16" s="3" t="s">
        <v>21</v>
      </c>
      <c r="C16" s="4">
        <v>2907049</v>
      </c>
      <c r="D16" s="26">
        <v>3481000</v>
      </c>
      <c r="E16" s="31">
        <f t="shared" si="0"/>
        <v>0.19743423657461578</v>
      </c>
      <c r="I16" s="3"/>
      <c r="J16" s="1"/>
    </row>
    <row r="17" spans="1:10" ht="12">
      <c r="A17" s="25">
        <f t="shared" si="1"/>
        <v>12</v>
      </c>
      <c r="B17" s="3" t="s">
        <v>35</v>
      </c>
      <c r="C17" s="4">
        <v>3228605</v>
      </c>
      <c r="D17" s="26">
        <v>3239000</v>
      </c>
      <c r="E17" s="31">
        <f t="shared" si="0"/>
        <v>0.003219656786754621</v>
      </c>
      <c r="I17" s="3"/>
      <c r="J17" s="1"/>
    </row>
    <row r="18" spans="1:10" ht="12">
      <c r="A18" s="25">
        <f t="shared" si="1"/>
        <v>13</v>
      </c>
      <c r="B18" s="3" t="s">
        <v>1</v>
      </c>
      <c r="C18" s="4">
        <v>3822509</v>
      </c>
      <c r="D18" s="26">
        <v>3205000</v>
      </c>
      <c r="E18" s="37">
        <f t="shared" si="0"/>
        <v>-0.1615454666032179</v>
      </c>
      <c r="I18" s="10"/>
      <c r="J18" s="1"/>
    </row>
    <row r="19" spans="1:10" ht="12">
      <c r="A19" s="25">
        <f t="shared" si="1"/>
        <v>14</v>
      </c>
      <c r="B19" s="3" t="s">
        <v>10</v>
      </c>
      <c r="C19" s="4">
        <v>2712205</v>
      </c>
      <c r="D19" s="26">
        <v>3152000</v>
      </c>
      <c r="E19" s="31">
        <f t="shared" si="0"/>
        <v>0.16215404071594874</v>
      </c>
      <c r="J19" s="1"/>
    </row>
    <row r="20" spans="1:10" ht="12">
      <c r="A20" s="25">
        <f t="shared" si="1"/>
        <v>15</v>
      </c>
      <c r="B20" s="3" t="s">
        <v>3</v>
      </c>
      <c r="C20" s="4">
        <v>2674436</v>
      </c>
      <c r="D20" s="26">
        <v>3017000</v>
      </c>
      <c r="E20" s="31">
        <f t="shared" si="0"/>
        <v>0.1280883146951357</v>
      </c>
      <c r="I20" s="3"/>
      <c r="J20" s="1"/>
    </row>
    <row r="21" spans="1:10" ht="12">
      <c r="A21" s="25">
        <f t="shared" si="1"/>
        <v>16</v>
      </c>
      <c r="B21" s="3" t="s">
        <v>14</v>
      </c>
      <c r="C21" s="4">
        <v>2388593</v>
      </c>
      <c r="D21" s="26">
        <v>2673000</v>
      </c>
      <c r="E21" s="31">
        <f t="shared" si="0"/>
        <v>0.11906884094527626</v>
      </c>
      <c r="J21" s="1"/>
    </row>
    <row r="22" spans="1:10" ht="12">
      <c r="A22" s="25">
        <f t="shared" si="1"/>
        <v>17</v>
      </c>
      <c r="B22" s="3" t="s">
        <v>23</v>
      </c>
      <c r="C22" s="4">
        <v>2062339</v>
      </c>
      <c r="D22" s="26">
        <v>2326000</v>
      </c>
      <c r="E22" s="31">
        <f t="shared" si="0"/>
        <v>0.12784561606990907</v>
      </c>
      <c r="J22" s="1"/>
    </row>
    <row r="23" spans="1:10" ht="12">
      <c r="A23" s="25">
        <f t="shared" si="1"/>
        <v>18</v>
      </c>
      <c r="B23" s="27" t="s">
        <v>40</v>
      </c>
      <c r="C23" s="4">
        <v>2216616</v>
      </c>
      <c r="D23" s="26">
        <v>2319000</v>
      </c>
      <c r="E23" s="31">
        <f t="shared" si="0"/>
        <v>0.04618932643272444</v>
      </c>
      <c r="J23" s="1"/>
    </row>
    <row r="24" spans="1:10" ht="12">
      <c r="A24" s="25">
        <f t="shared" si="1"/>
        <v>19</v>
      </c>
      <c r="B24" s="3" t="s">
        <v>22</v>
      </c>
      <c r="C24" s="4">
        <v>2077662</v>
      </c>
      <c r="D24" s="29">
        <v>2227000</v>
      </c>
      <c r="E24" s="31">
        <f t="shared" si="0"/>
        <v>0.0718779089187751</v>
      </c>
      <c r="J24" s="1"/>
    </row>
    <row r="25" spans="1:10" ht="12">
      <c r="A25" s="25">
        <f t="shared" si="1"/>
        <v>20</v>
      </c>
      <c r="B25" s="3" t="s">
        <v>5</v>
      </c>
      <c r="C25" s="28">
        <v>1984887</v>
      </c>
      <c r="D25" s="29">
        <v>2221000</v>
      </c>
      <c r="E25" s="31">
        <f t="shared" si="0"/>
        <v>0.11895538637715908</v>
      </c>
      <c r="J25" s="1"/>
    </row>
    <row r="26" spans="1:10" ht="12">
      <c r="A26" s="25">
        <f t="shared" si="1"/>
        <v>21</v>
      </c>
      <c r="B26" s="3" t="s">
        <v>13</v>
      </c>
      <c r="C26" s="28">
        <v>2076354</v>
      </c>
      <c r="D26" s="29">
        <v>2149000</v>
      </c>
      <c r="E26" s="31">
        <f t="shared" si="0"/>
        <v>0.034987290221224265</v>
      </c>
      <c r="J26" s="1"/>
    </row>
    <row r="27" spans="1:10" ht="12">
      <c r="A27" s="25">
        <f t="shared" si="1"/>
        <v>22</v>
      </c>
      <c r="B27" s="3" t="s">
        <v>36</v>
      </c>
      <c r="C27" s="4">
        <v>1506816</v>
      </c>
      <c r="D27" s="29">
        <v>1961000</v>
      </c>
      <c r="E27" s="31">
        <f t="shared" si="0"/>
        <v>0.3014196822969759</v>
      </c>
      <c r="J27" s="1"/>
    </row>
    <row r="28" spans="1:10" ht="12">
      <c r="A28" s="25">
        <f t="shared" si="1"/>
        <v>23</v>
      </c>
      <c r="B28" s="3" t="s">
        <v>6</v>
      </c>
      <c r="C28" s="4">
        <v>1393498</v>
      </c>
      <c r="D28" s="29">
        <v>1909000</v>
      </c>
      <c r="E28" s="31">
        <f t="shared" si="0"/>
        <v>0.36993379251351644</v>
      </c>
      <c r="J28" s="1"/>
    </row>
    <row r="29" spans="1:10" ht="12">
      <c r="A29" s="32">
        <f t="shared" si="1"/>
        <v>24</v>
      </c>
      <c r="B29" s="33" t="s">
        <v>15</v>
      </c>
      <c r="C29" s="34">
        <v>1583138</v>
      </c>
      <c r="D29" s="35">
        <v>1831000</v>
      </c>
      <c r="E29" s="36">
        <f t="shared" si="0"/>
        <v>0.156563736073545</v>
      </c>
      <c r="J29" s="1"/>
    </row>
    <row r="30" spans="1:10" ht="12">
      <c r="A30" s="25">
        <f t="shared" si="1"/>
        <v>25</v>
      </c>
      <c r="B30" s="3" t="s">
        <v>4</v>
      </c>
      <c r="C30" s="4">
        <v>1538312</v>
      </c>
      <c r="D30" s="26">
        <v>1756000</v>
      </c>
      <c r="E30" s="31">
        <f t="shared" si="0"/>
        <v>0.1415109548648128</v>
      </c>
      <c r="J30" s="1"/>
    </row>
    <row r="31" spans="1:10" ht="12">
      <c r="A31" s="25">
        <f t="shared" si="1"/>
        <v>26</v>
      </c>
      <c r="B31" s="3" t="s">
        <v>16</v>
      </c>
      <c r="C31" s="28">
        <v>1503262</v>
      </c>
      <c r="D31" s="26">
        <v>1747000</v>
      </c>
      <c r="E31" s="31">
        <f t="shared" si="0"/>
        <v>0.1621394008496191</v>
      </c>
      <c r="J31" s="1"/>
    </row>
    <row r="32" spans="1:13" ht="13.5">
      <c r="A32" s="25">
        <f t="shared" si="1"/>
        <v>27</v>
      </c>
      <c r="B32" s="27" t="s">
        <v>18</v>
      </c>
      <c r="C32" s="4">
        <v>1753136</v>
      </c>
      <c r="D32" s="26">
        <v>1745000</v>
      </c>
      <c r="E32" s="37">
        <f t="shared" si="0"/>
        <v>-0.0046408264960619006</v>
      </c>
      <c r="J32" s="1"/>
      <c r="M32" s="38"/>
    </row>
    <row r="33" spans="1:10" ht="12">
      <c r="A33" s="25">
        <f t="shared" si="1"/>
        <v>28</v>
      </c>
      <c r="B33" s="3" t="s">
        <v>19</v>
      </c>
      <c r="C33" s="28">
        <v>1786647</v>
      </c>
      <c r="D33" s="26">
        <v>1713000</v>
      </c>
      <c r="E33" s="37">
        <f t="shared" si="0"/>
        <v>-0.041220789557198434</v>
      </c>
      <c r="J33" s="1"/>
    </row>
    <row r="34" spans="1:10" ht="12">
      <c r="A34" s="25">
        <f t="shared" si="1"/>
        <v>29</v>
      </c>
      <c r="B34" s="3" t="s">
        <v>37</v>
      </c>
      <c r="C34" s="4">
        <v>1394439</v>
      </c>
      <c r="D34" s="26">
        <v>1531000</v>
      </c>
      <c r="E34" s="31">
        <f t="shared" si="0"/>
        <v>0.09793257360128349</v>
      </c>
      <c r="J34" s="1"/>
    </row>
    <row r="35" spans="1:10" ht="12">
      <c r="A35" s="25">
        <f t="shared" si="1"/>
        <v>30</v>
      </c>
      <c r="B35" s="3" t="s">
        <v>29</v>
      </c>
      <c r="C35" s="4">
        <v>1361744</v>
      </c>
      <c r="D35" s="26">
        <v>1530000</v>
      </c>
      <c r="E35" s="31">
        <f t="shared" si="0"/>
        <v>0.12355920055458292</v>
      </c>
      <c r="J35" s="1"/>
    </row>
    <row r="36" spans="1:10" ht="12">
      <c r="A36" s="25">
        <f t="shared" si="1"/>
        <v>31</v>
      </c>
      <c r="B36" s="27" t="s">
        <v>7</v>
      </c>
      <c r="C36" s="4">
        <v>1327554</v>
      </c>
      <c r="D36" s="26">
        <v>1498000</v>
      </c>
      <c r="E36" s="31">
        <f t="shared" si="0"/>
        <v>0.12839101083647075</v>
      </c>
      <c r="J36" s="1"/>
    </row>
    <row r="37" spans="1:10" ht="12">
      <c r="A37" s="25">
        <f t="shared" si="1"/>
        <v>32</v>
      </c>
      <c r="B37" s="3" t="s">
        <v>12</v>
      </c>
      <c r="C37" s="4">
        <v>1157431</v>
      </c>
      <c r="D37" s="26">
        <v>1414000</v>
      </c>
      <c r="E37" s="31">
        <f t="shared" si="0"/>
        <v>0.2216710974563494</v>
      </c>
      <c r="J37" s="1"/>
    </row>
    <row r="38" spans="1:10" ht="12">
      <c r="A38" s="25">
        <f t="shared" si="1"/>
        <v>33</v>
      </c>
      <c r="B38" s="3" t="s">
        <v>17</v>
      </c>
      <c r="C38" s="4">
        <v>1308913</v>
      </c>
      <c r="D38" s="26">
        <v>1406000</v>
      </c>
      <c r="E38" s="31">
        <f t="shared" si="0"/>
        <v>0.07417376097571049</v>
      </c>
      <c r="I38" s="3"/>
      <c r="J38" s="1"/>
    </row>
    <row r="39" spans="1:10" ht="12">
      <c r="A39" s="25">
        <f t="shared" si="1"/>
        <v>34</v>
      </c>
      <c r="B39" s="3" t="s">
        <v>24</v>
      </c>
      <c r="C39" s="4">
        <v>1218919</v>
      </c>
      <c r="D39" s="26">
        <v>1261000</v>
      </c>
      <c r="E39" s="31">
        <f t="shared" si="0"/>
        <v>0.034523212781160995</v>
      </c>
      <c r="I39" s="3"/>
      <c r="J39" s="1"/>
    </row>
    <row r="40" spans="1:10" ht="12">
      <c r="A40" s="25">
        <f t="shared" si="1"/>
        <v>35</v>
      </c>
      <c r="B40" s="27" t="s">
        <v>28</v>
      </c>
      <c r="C40" s="4">
        <v>1133193</v>
      </c>
      <c r="D40" s="26">
        <v>1239000</v>
      </c>
      <c r="E40" s="31">
        <f t="shared" si="0"/>
        <v>0.0933706791340927</v>
      </c>
      <c r="I40" s="3"/>
      <c r="J40" s="1"/>
    </row>
    <row r="41" spans="1:10" ht="12">
      <c r="A41" s="25">
        <f t="shared" si="1"/>
        <v>36</v>
      </c>
      <c r="B41" s="3" t="s">
        <v>26</v>
      </c>
      <c r="C41" s="4">
        <v>1174548</v>
      </c>
      <c r="D41" s="26">
        <v>1226000</v>
      </c>
      <c r="E41" s="31">
        <f t="shared" si="0"/>
        <v>0.04380578741779817</v>
      </c>
      <c r="I41" s="3"/>
      <c r="J41" s="1"/>
    </row>
    <row r="42" spans="1:10" ht="12">
      <c r="A42" s="25">
        <f t="shared" si="1"/>
        <v>37</v>
      </c>
      <c r="B42" s="27" t="s">
        <v>41</v>
      </c>
      <c r="C42" s="4">
        <v>882295</v>
      </c>
      <c r="D42" s="26">
        <v>1052000</v>
      </c>
      <c r="E42" s="31">
        <f t="shared" si="0"/>
        <v>0.19234496398596845</v>
      </c>
      <c r="J42" s="1"/>
    </row>
    <row r="43" spans="1:10" ht="12">
      <c r="A43" s="25">
        <f t="shared" si="1"/>
        <v>38</v>
      </c>
      <c r="B43" s="27" t="s">
        <v>42</v>
      </c>
      <c r="C43" s="4">
        <v>749935</v>
      </c>
      <c r="D43" s="26">
        <v>1050000</v>
      </c>
      <c r="E43" s="31">
        <f t="shared" si="0"/>
        <v>0.40012134384980036</v>
      </c>
      <c r="J43" s="1"/>
    </row>
    <row r="44" spans="1:10" ht="12">
      <c r="A44" s="25">
        <f t="shared" si="1"/>
        <v>39</v>
      </c>
      <c r="B44" s="3" t="s">
        <v>25</v>
      </c>
      <c r="C44" s="4">
        <v>972091</v>
      </c>
      <c r="D44" s="26">
        <v>1042000</v>
      </c>
      <c r="E44" s="31">
        <f t="shared" si="0"/>
        <v>0.07191610661964765</v>
      </c>
      <c r="J44" s="1"/>
    </row>
    <row r="45" spans="1:10" ht="12">
      <c r="A45" s="25">
        <f t="shared" si="1"/>
        <v>40</v>
      </c>
      <c r="B45" s="27" t="s">
        <v>27</v>
      </c>
      <c r="C45" s="28">
        <v>976703</v>
      </c>
      <c r="D45" s="26">
        <v>1029000</v>
      </c>
      <c r="E45" s="31">
        <f t="shared" si="0"/>
        <v>0.0535444244565646</v>
      </c>
      <c r="J45" s="1"/>
    </row>
    <row r="46" ht="12">
      <c r="A46" s="24" t="s">
        <v>52</v>
      </c>
    </row>
    <row r="47" ht="12">
      <c r="A47" s="21" t="s">
        <v>53</v>
      </c>
    </row>
    <row r="48" spans="1:12" ht="12">
      <c r="A48" s="21" t="s">
        <v>54</v>
      </c>
      <c r="L48" s="22" t="s">
        <v>45</v>
      </c>
    </row>
    <row r="49" spans="1:12" ht="12">
      <c r="A49" s="21" t="s">
        <v>67</v>
      </c>
      <c r="L49" s="22"/>
    </row>
    <row r="50" ht="6.75" customHeight="1"/>
    <row r="51" ht="12">
      <c r="A51" s="21" t="s">
        <v>66</v>
      </c>
    </row>
    <row r="52" spans="1:14" ht="12">
      <c r="A52" t="s">
        <v>44</v>
      </c>
      <c r="H52" s="22" t="s">
        <v>45</v>
      </c>
      <c r="N52" t="s">
        <v>46</v>
      </c>
    </row>
    <row r="53" spans="1:8" ht="12">
      <c r="A53" t="s">
        <v>56</v>
      </c>
      <c r="H53" s="22"/>
    </row>
    <row r="54" ht="6.75" customHeight="1"/>
    <row r="55" ht="12">
      <c r="A55" s="21" t="s">
        <v>60</v>
      </c>
    </row>
    <row r="56" spans="1:12" ht="12">
      <c r="A56" t="s">
        <v>48</v>
      </c>
      <c r="H56" s="22" t="s">
        <v>47</v>
      </c>
      <c r="L56" t="s">
        <v>46</v>
      </c>
    </row>
    <row r="57" spans="1:14" ht="12">
      <c r="A57" s="6" t="s">
        <v>50</v>
      </c>
      <c r="N57" s="22" t="s">
        <v>49</v>
      </c>
    </row>
    <row r="58" ht="12">
      <c r="A58" s="6" t="s">
        <v>55</v>
      </c>
    </row>
    <row r="59" ht="12">
      <c r="A59" s="23" t="s">
        <v>51</v>
      </c>
    </row>
    <row r="60" ht="12">
      <c r="A60" s="6"/>
    </row>
  </sheetData>
  <sheetProtection/>
  <hyperlinks>
    <hyperlink ref="H52" r:id="rId1" display="http://www.fhwa.dot.gov/policyinformation/statistics/2008/"/>
    <hyperlink ref="H56" r:id="rId2" display="http://www.fhwa.dot.gov/ohim/hs00/re.htm"/>
    <hyperlink ref="N57" r:id="rId3" display="http://www.census.gov/geo/www/ua/ua2k.txt"/>
    <hyperlink ref="L48" r:id="rId4" display="http://www.fhwa.dot.gov/policyinformation/statistics/2008/"/>
  </hyperlinks>
  <printOptions horizontalCentered="1" verticalCentered="1"/>
  <pageMargins left="0" right="0" top="0" bottom="0" header="0" footer="0"/>
  <pageSetup fitToHeight="1" fitToWidth="1" horizontalDpi="600" verticalDpi="600" orientation="landscape" scale="69"/>
  <ignoredErrors>
    <ignoredError sqref="C5:D5" numberStoredAsText="1"/>
  </ignoredErrors>
  <drawing r:id="rId5"/>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W10" sqref="W10"/>
    </sheetView>
  </sheetViews>
  <sheetFormatPr defaultColWidth="8.8515625" defaultRowHeight="12.75"/>
  <sheetData/>
  <sheetProtection/>
  <printOptions horizontalCentered="1" verticalCentered="1"/>
  <pageMargins left="0" right="0" top="0" bottom="0" header="0" footer="0"/>
  <pageSetup fitToHeight="1" fitToWidth="1" horizontalDpi="600" verticalDpi="600" orientation="landscape" scale="81"/>
  <legacyDrawing r:id="rId2"/>
  <oleObjects>
    <oleObject progId="AcroExch.Document.7" shapeId="15069136"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horowitz</dc:creator>
  <cp:keywords/>
  <dc:description/>
  <cp:lastModifiedBy>Lia Waiwaiole</cp:lastModifiedBy>
  <cp:lastPrinted>2012-02-27T21:31:43Z</cp:lastPrinted>
  <dcterms:created xsi:type="dcterms:W3CDTF">2007-12-10T23:10:11Z</dcterms:created>
  <dcterms:modified xsi:type="dcterms:W3CDTF">2012-04-05T19:12:52Z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