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0" windowWidth="29040" windowHeight="13755" tabRatio="889" activeTab="0"/>
  </bookViews>
  <sheets>
    <sheet name="Instructions" sheetId="1" r:id="rId1"/>
    <sheet name="Project 1" sheetId="2" r:id="rId2"/>
    <sheet name="Project 2" sheetId="3" r:id="rId3"/>
    <sheet name="Project 3" sheetId="4" r:id="rId4"/>
    <sheet name="Project 4" sheetId="5" r:id="rId5"/>
    <sheet name="Project 5" sheetId="6" r:id="rId6"/>
    <sheet name="Summary" sheetId="7" r:id="rId7"/>
  </sheets>
  <externalReferences>
    <externalReference r:id="rId10"/>
  </externalReferences>
  <definedNames>
    <definedName name="_ftn3" localSheetId="1">'Project 1'!#REF!</definedName>
    <definedName name="_ftn3" localSheetId="2">'Project 2'!#REF!</definedName>
    <definedName name="_ftn3" localSheetId="3">'Project 3'!#REF!</definedName>
    <definedName name="_ftn3" localSheetId="4">'Project 4'!#REF!</definedName>
    <definedName name="_ftn3" localSheetId="5">'Project 5'!#REF!</definedName>
    <definedName name="_ftn4" localSheetId="1">'Project 1'!#REF!</definedName>
    <definedName name="_ftn4" localSheetId="2">'Project 2'!#REF!</definedName>
    <definedName name="_ftn4" localSheetId="3">'Project 3'!#REF!</definedName>
    <definedName name="_ftn4" localSheetId="4">'Project 4'!#REF!</definedName>
    <definedName name="_ftn4" localSheetId="5">'Project 5'!#REF!</definedName>
    <definedName name="_ftn5" localSheetId="1">'Project 1'!$A$19</definedName>
    <definedName name="_ftn5" localSheetId="2">'Project 2'!$A$19</definedName>
    <definedName name="_ftn5" localSheetId="3">'Project 3'!$A$19</definedName>
    <definedName name="_ftn5" localSheetId="4">'Project 4'!$A$19</definedName>
    <definedName name="_ftn5" localSheetId="5">'Project 5'!$A$19</definedName>
    <definedName name="_ftnref3" localSheetId="1">'Project 1'!#REF!</definedName>
    <definedName name="_ftnref3" localSheetId="2">'Project 2'!#REF!</definedName>
    <definedName name="_ftnref3" localSheetId="3">'Project 3'!#REF!</definedName>
    <definedName name="_ftnref3" localSheetId="4">'Project 4'!#REF!</definedName>
    <definedName name="_ftnref3" localSheetId="5">'Project 5'!#REF!</definedName>
    <definedName name="_ftnref4" localSheetId="1">'Project 1'!#REF!</definedName>
    <definedName name="_ftnref4" localSheetId="2">'Project 2'!#REF!</definedName>
    <definedName name="_ftnref4" localSheetId="3">'Project 3'!#REF!</definedName>
    <definedName name="_ftnref4" localSheetId="4">'Project 4'!#REF!</definedName>
    <definedName name="_ftnref4" localSheetId="5">'Project 5'!#REF!</definedName>
    <definedName name="_xlnm.Print_Area" localSheetId="6">'Summary'!$A$3:$F$8</definedName>
    <definedName name="_xlnm.Print_Titles" localSheetId="6">'Summary'!$A:$A</definedName>
  </definedNames>
  <calcPr fullCalcOnLoad="1"/>
</workbook>
</file>

<file path=xl/sharedStrings.xml><?xml version="1.0" encoding="utf-8"?>
<sst xmlns="http://schemas.openxmlformats.org/spreadsheetml/2006/main" count="1150" uniqueCount="189">
  <si>
    <t>Project name</t>
  </si>
  <si>
    <t>0 or 3</t>
  </si>
  <si>
    <t>0 or 1</t>
  </si>
  <si>
    <t>The project will result in zero vehicle emissions by providing new or significantly expanded rail transit service, and/or new biking or walking facilities.</t>
  </si>
  <si>
    <t>The project will reduce vehicle emissions by providing new or significantly expanded bus transit service.</t>
  </si>
  <si>
    <t>The project will reduce vehicle miles of travel and related emissions by shortening vehicle trips through the use of a park and ride facility, wayfinding, or creating a more direct route for vehicles, walking and/or biking (e.g., street and/or active transportation connectivity).</t>
  </si>
  <si>
    <t>The project will reduce vehicle idling and related emissions through the use of technology such as traffic signal coordination, transit or freight signal priority, variable speed signs, ramp metering where it does not currently exist, etc.</t>
  </si>
  <si>
    <t>The project will reduce or eliminate vehicle trips and related emissions by providing transit-supportive elements not identified above.</t>
  </si>
  <si>
    <t>The project does not reduce vehicle emissions.</t>
  </si>
  <si>
    <t>The project provides alternative route(s) and/or new emergency vehicle access for emergency service providers to use when responding to emergencies.</t>
  </si>
  <si>
    <t>The project is located on a designated emergency transportation route (ETRs) AND fixes a seismic deficiency to improve the facility’s preparedness to evacuate people or to move personnel, supplies, and equipment to heavily damaged areas in the event of a regional emergency.</t>
  </si>
  <si>
    <t>0 or 2</t>
  </si>
  <si>
    <t xml:space="preserve">The project completes a gap in the regional bicycle network within 2 miles of a regional fixed-route transit stop. </t>
  </si>
  <si>
    <t>The project completes a gap in the regional pedestrian network within 1/2-mile of a regional fixed-route transit stop.</t>
  </si>
  <si>
    <r>
      <t xml:space="preserve">Purpose: </t>
    </r>
    <r>
      <rPr>
        <b/>
        <sz val="11"/>
        <color indexed="8"/>
        <rFont val="Calibri"/>
        <family val="2"/>
      </rPr>
      <t>Increase alternatives to driving alone and their use.</t>
    </r>
  </si>
  <si>
    <t>The project includes 5 or more design elements in bike and/or pedestrian checklist, not physically separated from vehicle traffic.</t>
  </si>
  <si>
    <t>The project includes 3 or more design elements in bike and/or pedestrian checklist, not physically separated from vehicle traffic.</t>
  </si>
  <si>
    <r>
      <t xml:space="preserve">Purpose: </t>
    </r>
    <r>
      <rPr>
        <b/>
        <sz val="11"/>
        <color indexed="8"/>
        <rFont val="Calibri"/>
        <family val="2"/>
      </rPr>
      <t xml:space="preserve"> Improve first mile/last mile biking and walking connections to transit.   </t>
    </r>
  </si>
  <si>
    <r>
      <t xml:space="preserve">Purpose: </t>
    </r>
    <r>
      <rPr>
        <b/>
        <sz val="11"/>
        <color indexed="8"/>
        <rFont val="Calibri"/>
        <family val="2"/>
      </rPr>
      <t xml:space="preserve"> Improve and disaster and emergency response preparedness.  </t>
    </r>
  </si>
  <si>
    <r>
      <t xml:space="preserve">Purpose: </t>
    </r>
    <r>
      <rPr>
        <b/>
        <sz val="11"/>
        <color indexed="8"/>
        <rFont val="Calibri"/>
        <family val="2"/>
      </rPr>
      <t>Reduce air pollutants and greenhouse gas emissions and related impacts to people and the environment.</t>
    </r>
  </si>
  <si>
    <r>
      <t xml:space="preserve">Purpose: </t>
    </r>
    <r>
      <rPr>
        <b/>
        <sz val="11"/>
        <color indexed="8"/>
        <rFont val="Calibri"/>
        <family val="2"/>
      </rPr>
      <t>Reduction of existing congestion.</t>
    </r>
  </si>
  <si>
    <r>
      <t xml:space="preserve">Purpose: </t>
    </r>
    <r>
      <rPr>
        <b/>
        <sz val="11"/>
        <color indexed="8"/>
        <rFont val="Calibri"/>
        <family val="2"/>
      </rPr>
      <t xml:space="preserve"> Incorporates congestion relief strategies.  </t>
    </r>
  </si>
  <si>
    <t>The project increases transit capacity or adds high occupancy vehicle lanes.</t>
  </si>
  <si>
    <t>The project includes congestion pricing, tolling or other pricing strategies.</t>
  </si>
  <si>
    <r>
      <t xml:space="preserve">Purpose: </t>
    </r>
    <r>
      <rPr>
        <b/>
        <sz val="11"/>
        <color indexed="8"/>
        <rFont val="Calibri"/>
        <family val="2"/>
      </rPr>
      <t xml:space="preserve"> Protect habitat and resource lands.  </t>
    </r>
  </si>
  <si>
    <t>The project does not intersect designated agricultural lands.</t>
  </si>
  <si>
    <t>The project does not intersect designated forest lands.</t>
  </si>
  <si>
    <r>
      <t xml:space="preserve">Purpose: </t>
    </r>
    <r>
      <rPr>
        <b/>
        <sz val="11"/>
        <color indexed="8"/>
        <rFont val="Calibri"/>
        <family val="2"/>
      </rPr>
      <t xml:space="preserve"> Improve fish passage and water quality.  </t>
    </r>
  </si>
  <si>
    <r>
      <t xml:space="preserve">Purpose: </t>
    </r>
    <r>
      <rPr>
        <b/>
        <sz val="11"/>
        <color indexed="8"/>
        <rFont val="Calibri"/>
        <family val="2"/>
      </rPr>
      <t xml:space="preserve">Increase affordable access to opportunity.  </t>
    </r>
  </si>
  <si>
    <t>The project improves affordable access to opportunity to, from or within a census tract with 2 communities with higher than the regional rate.</t>
  </si>
  <si>
    <r>
      <t xml:space="preserve">Purpose: </t>
    </r>
    <r>
      <rPr>
        <b/>
        <sz val="11"/>
        <color indexed="8"/>
        <rFont val="Calibri"/>
        <family val="2"/>
      </rPr>
      <t xml:space="preserve">Increase physical activity.  </t>
    </r>
  </si>
  <si>
    <t>The project increases opportunities for physical activity in areas that have higher than the regional rate for historically marginalized communities.</t>
  </si>
  <si>
    <r>
      <t xml:space="preserve">Purpose: </t>
    </r>
    <r>
      <rPr>
        <b/>
        <sz val="11"/>
        <color indexed="8"/>
        <rFont val="Calibri"/>
        <family val="2"/>
      </rPr>
      <t xml:space="preserve">Increase affordable access to economic opportunity.  </t>
    </r>
  </si>
  <si>
    <t>The project provides new or substantially improved access to institutions that provide job-related training or educational opportunities.</t>
  </si>
  <si>
    <r>
      <t xml:space="preserve">Purpose: </t>
    </r>
    <r>
      <rPr>
        <b/>
        <sz val="11"/>
        <color indexed="8"/>
        <rFont val="Calibri"/>
        <family val="2"/>
      </rPr>
      <t xml:space="preserve"> Improve access to community places and services. </t>
    </r>
  </si>
  <si>
    <t>The project improves access to 1 priority destination.</t>
  </si>
  <si>
    <r>
      <t xml:space="preserve">Purpose: </t>
    </r>
    <r>
      <rPr>
        <b/>
        <sz val="11"/>
        <color indexed="8"/>
        <rFont val="Calibri"/>
        <family val="2"/>
      </rPr>
      <t>Improve freight mobility.</t>
    </r>
  </si>
  <si>
    <t>The project separates a freight mode(s) from other modes of travel (e.g. separates a freight mode(s) from bicycle and/or pedestrian modes).</t>
  </si>
  <si>
    <r>
      <t>Purpose:</t>
    </r>
    <r>
      <rPr>
        <b/>
        <sz val="11"/>
        <color indexed="8"/>
        <rFont val="Calibri"/>
        <family val="2"/>
      </rPr>
      <t xml:space="preserve">  Access to industrial land and freight intermodal facilities.  </t>
    </r>
  </si>
  <si>
    <t>The project improves freight access within or to one regional industrial area, regional employment area, or freight intermodal facility.</t>
  </si>
  <si>
    <t>The project improves freight access within or to a commercial district (e.g., 2040 center, downtown, main street, or other locally identified commercial area).</t>
  </si>
  <si>
    <t>The project is located on a facility designated on the Regional Freight Network.</t>
  </si>
  <si>
    <r>
      <t xml:space="preserve">Purpose: </t>
    </r>
    <r>
      <rPr>
        <b/>
        <sz val="11"/>
        <color indexed="8"/>
        <rFont val="Calibri"/>
        <family val="2"/>
      </rPr>
      <t>Improve access to areas of high job concentration.</t>
    </r>
  </si>
  <si>
    <r>
      <t xml:space="preserve">Purpose: </t>
    </r>
    <r>
      <rPr>
        <b/>
        <sz val="11"/>
        <color indexed="8"/>
        <rFont val="Calibri"/>
        <family val="2"/>
      </rPr>
      <t>Improve access to targeted industries.</t>
    </r>
  </si>
  <si>
    <r>
      <t xml:space="preserve">Purpose: </t>
    </r>
    <r>
      <rPr>
        <b/>
        <sz val="11"/>
        <color indexed="8"/>
        <rFont val="Calibri"/>
        <family val="2"/>
      </rPr>
      <t>Improve access to priority industrial lands.</t>
    </r>
  </si>
  <si>
    <r>
      <t xml:space="preserve">Purpose: </t>
    </r>
    <r>
      <rPr>
        <b/>
        <sz val="11"/>
        <color indexed="8"/>
        <rFont val="Calibri"/>
        <family val="2"/>
      </rPr>
      <t>Improve access to 2040 centers and corridors.</t>
    </r>
  </si>
  <si>
    <t>The project increases multi-modal mobility and accessibility to, from or within a 2040 corridor, 2040 main street or locally identified mixed-use area.</t>
  </si>
  <si>
    <t>Project is located in or connects to an area where existing development densities are transit supportive (have housing and job densities greater than 60 persons per acre).</t>
  </si>
  <si>
    <t>Project is located in or connects to an area where existing development densities are transit supportive (have housing and job densities greater than 39 persons per acre).</t>
  </si>
  <si>
    <t>Adopted comprehensive plan or subarea plan specifically identifies the area as a location for additional transit supportive growth (will have housing and job densities greater than 39 persons per acre).</t>
  </si>
  <si>
    <t>Project is located in an area designated in an adopted plan as a high capacity transit station area (includes light rail, commuter rail, bus rapid transit, passenger/transit intermodal stations).</t>
  </si>
  <si>
    <r>
      <t>Purpose:</t>
    </r>
    <r>
      <rPr>
        <b/>
        <sz val="11"/>
        <color indexed="8"/>
        <rFont val="Calibri"/>
        <family val="2"/>
      </rPr>
      <t xml:space="preserve"> Readiness.  </t>
    </r>
  </si>
  <si>
    <t>Project already has committed funding for project development, right-of-way acquisition and/or construction (e.g., included in current CIP, MTIP/RFFA, and/or STIP).</t>
  </si>
  <si>
    <t>Project has completed detailed planning, design and/or engineering.</t>
  </si>
  <si>
    <t>Project has a high cost-effectiveness ratio relative to other projects.</t>
  </si>
  <si>
    <t>Project has a moderate cost-effectiveness ratio relative to other projects.</t>
  </si>
  <si>
    <t>Project has a low cost-effectiveness ratio relative to other projects.</t>
  </si>
  <si>
    <r>
      <t xml:space="preserve">Purpose: </t>
    </r>
    <r>
      <rPr>
        <b/>
        <sz val="11"/>
        <color indexed="8"/>
        <rFont val="Calibri"/>
        <family val="2"/>
      </rPr>
      <t>Reduce the number of fatal and serious injury crashes.</t>
    </r>
  </si>
  <si>
    <t xml:space="preserve">The project addresses a documented safety problem at a documented high injury or high risk location with one or more proven safety countermeasure(s). </t>
  </si>
  <si>
    <t xml:space="preserve">The project improves safety with one or more proven safety countermeasure(s). </t>
  </si>
  <si>
    <t xml:space="preserve">The project removes barriers to fish passage AND uses designs to improve hydrological functions, such as reducing impervious surface or correcting poor stormwater runoff flow/drainage. </t>
  </si>
  <si>
    <t>The project removes barriers to fish passage OR uses designs to improve hydrological functions, such as reducing impervious surface or correcting poor stormwater runoff flow/drainage.</t>
  </si>
  <si>
    <t>The project improves travel time AND is located on a facility identified as a Tier 2 freight bottleneck location in ODOT’s Freight Bottleneck Report OR a facility identified as a Tier 2 Secondary Intermodal Connector in ODOT’s Oregon Freight Intermodal Connector System (OFICS) Study.</t>
  </si>
  <si>
    <t>The project improves travel time AND is located on a facility identified as a Tier 3 freight bottleneck location in ODOT’s Freight Bottleneck Report or a facility identified as a freight bottleneck in an adopted local agency plan.</t>
  </si>
  <si>
    <t>The project improves connectivity between freight modes OR reduces conflict between freight modes (e.g. grade separation of road and freight rail crossings, fixes a bridge deficiency such as a height or weight restriction).</t>
  </si>
  <si>
    <t>The project increases multi-modal mobility and accessibility to, from or within a town center or station community OR by connecting two or more town centers or station communities.</t>
  </si>
  <si>
    <t>Purchase of ROW is not needed OR has already been completed.</t>
  </si>
  <si>
    <t>The project completes a regional transit, biking or walking network gap but there are other available routes (no major barriers) OR is designed to create an opportunity for connections between modes.</t>
  </si>
  <si>
    <t>The project includes 5 or more design elements in bike and/or pedestrian checklist OR physically separates bike and/or pedestrian facility from vehicle traffic.</t>
  </si>
  <si>
    <t>The project will reduce VMT and/or vehicle emissions in areas with high concentrations of air toxics and particulate matter OR within ¼-mile of sensitive land uses (e.g., daycare facilities, hospitals, social services facilities, schools, and retirement homes).</t>
  </si>
  <si>
    <t>The project does not intersect a protected water feature (e.g., stream, Title 3 wetland, river).</t>
  </si>
  <si>
    <t xml:space="preserve">The project improves affordable access to opportunity to, from or within a census tract with 3 or more communities with higher than the regional rate. </t>
  </si>
  <si>
    <t>The project increases affordable access to job areas which have or are forecasted to have more than 2,000 low- and/or middle-wage related jobs per square mile.</t>
  </si>
  <si>
    <t>The project improves access to 2 or more priority destinations.</t>
  </si>
  <si>
    <t>The project improves travel time AND is located on a facility identified as a Tier 1 freight bottleneck location in ODOT’s Freight Bottleneck Report OR a facility identified as a Tier 1 Primary Intermodal Connector in ODOT’s Oregon Freight Intermodal Connector System (OFICS) Study.</t>
  </si>
  <si>
    <t>The project improves freight access within or to more than one regionally designated industrial area, freight intermodal facility, or employment area, OR between a regional industrial area and a Regional Freight Route or a freight intermodal facility.</t>
  </si>
  <si>
    <t>Project improves access to Title 4 Employment Areas.</t>
  </si>
  <si>
    <t>Project improves access to Title 4 Industrial Areas.</t>
  </si>
  <si>
    <t xml:space="preserve">Project improves access to Title 4 Regionally Significant Industrial Areas OR other state or regional priority industrial sites. </t>
  </si>
  <si>
    <t>The project increases multi-modal mobility and accessibility to, from within the Portland central city or a regional center OR by connecting two or more regional centers OR by connecting a town center to a regional center.</t>
  </si>
  <si>
    <t xml:space="preserve">Zoning in area encourages a mix of uses to provide for housing, jobs, and services. </t>
  </si>
  <si>
    <t>The primary purpose of the project is to address a documented safety problem at a documented high injury or high risk location with one or more proven safety countermeasure(s).</t>
  </si>
  <si>
    <t>The project adds incentives, removes barriers or completes a significant regional transit network gap or regional biking and/or walking network gap, (e.g., it crosses a major barrier, such as a freeway, limited-access highway or multi-lane arterial, rail tracks or water feature).</t>
  </si>
  <si>
    <t>The project addresses a deficiency on the regional transit, biking or walking network.</t>
  </si>
  <si>
    <t xml:space="preserve">The project incorporates congestion relief strategies that will remove vehicle trips and/or improve travel time and reduce delay on a facility or intersection identified as an existing bottleneck, chokepoint, or otherwise having an existing congestion issue. </t>
  </si>
  <si>
    <t xml:space="preserve">The project creates new routes for vehicles (e.g., street connectivity), provides new biking and walking facilities, and/or is otherwise supportive of transit. </t>
  </si>
  <si>
    <t>6.) Jobs and Economic Development</t>
  </si>
  <si>
    <t>7.) Access to 2040 Centers</t>
  </si>
  <si>
    <t>8.) Readiness and Cost Effectiveness</t>
  </si>
  <si>
    <t>9.) Transportation Safety</t>
  </si>
  <si>
    <t>10.) Travel Options</t>
  </si>
  <si>
    <t>Bonus: Transportation Resiliency</t>
  </si>
  <si>
    <t>2.) Congestion Relief</t>
  </si>
  <si>
    <t>Choose only one:</t>
  </si>
  <si>
    <t>Purpose: Cost-effectiveness.</t>
  </si>
  <si>
    <r>
      <t xml:space="preserve">Purpose: </t>
    </r>
    <r>
      <rPr>
        <b/>
        <sz val="11"/>
        <color indexed="8"/>
        <rFont val="Calibri"/>
        <family val="2"/>
      </rPr>
      <t xml:space="preserve"> Increase access to transit supportive land use. </t>
    </r>
  </si>
  <si>
    <t>Potential Score</t>
  </si>
  <si>
    <t>Section Subtotal</t>
  </si>
  <si>
    <t>Your Project Score:</t>
  </si>
  <si>
    <t>Project name:</t>
  </si>
  <si>
    <t>1.) Air Quality and Climate Change</t>
  </si>
  <si>
    <t>3.) Environmental Protection</t>
  </si>
  <si>
    <t>Project is located in or connects to an area where existing development densities are transit supportive (have housing and job densities greater than 100 persons per acre).</t>
  </si>
  <si>
    <t>Pilot RTP Criteria</t>
  </si>
  <si>
    <t>Project provides new or substantially improved access to an area with a high number of jobs per square mile (&gt;1,700 jobs) in regional target industries.</t>
  </si>
  <si>
    <t xml:space="preserve">The project improves access to an area with a high number of jobs per square mile (&gt;35,000 jobs). </t>
  </si>
  <si>
    <t xml:space="preserve">The project improves access to an area with a moderate number of jobs per square mile (10,001-35,000 jobs).  </t>
  </si>
  <si>
    <t xml:space="preserve">The project improves access to an area with a base threshold of 2,001 jobs per square mile. </t>
  </si>
  <si>
    <t>Project provides improved access to an area with at least 251 jobs per square mile in regional target industries OR a moderate number of jobs per square mile (500-1,700 jobs) in local/other target industries.</t>
  </si>
  <si>
    <t>Project provides new or substantially improved access to an area with a moderate number of jobs per square mile (501-1,700 jobs) in regional target industries OR a high number of jobs per square mile (&gt;1,700 jobs) in local/other target industries.</t>
  </si>
  <si>
    <t>The project includes Intelligent Transportation Systems (ITS) technologies and other transportation system management and operations strategies to better manage the existing system, and/or includes geometric changes that increase access management or improve vehicle flow.</t>
  </si>
  <si>
    <t>Cost-effectiveness score:</t>
  </si>
  <si>
    <t>Nominating agency:</t>
  </si>
  <si>
    <t>Cost ($2016):</t>
  </si>
  <si>
    <t>Cost-effectiveness score</t>
  </si>
  <si>
    <t>Nominating agency</t>
  </si>
  <si>
    <t>Total estimated project cost</t>
  </si>
  <si>
    <t>Project number</t>
  </si>
  <si>
    <t>4.) Equity and Access to Opportunity</t>
  </si>
  <si>
    <t>5.) Freight and Goods Movement</t>
  </si>
  <si>
    <t>Total score</t>
  </si>
  <si>
    <t>Instructions</t>
  </si>
  <si>
    <t>Exemptions from pilot project evaluation</t>
  </si>
  <si>
    <t>The following projects are specifically exempt from the pilot:</t>
  </si>
  <si>
    <t>The RTP Performance work group will conduct the initial review of the pilot criteria in Fall 2017 to identify potential adjustments to the measures and criteria for consideration by the regional technical advisory committees. Recommendations from the technical committees will be brought forward for consideration by JPACT, MPAC and the Metro Council in advance of the final evaluation.</t>
  </si>
  <si>
    <t>Background</t>
  </si>
  <si>
    <t>RTP Investment Category:</t>
  </si>
  <si>
    <t>RTP Investment Category</t>
  </si>
  <si>
    <r>
      <t>A worksheet has been created for nominating agencies to score up to five projects using the pilot criteria</t>
    </r>
    <r>
      <rPr>
        <sz val="12"/>
        <color indexed="8"/>
        <rFont val="Calibri"/>
        <family val="2"/>
      </rPr>
      <t>. A summary worksheet is</t>
    </r>
    <r>
      <rPr>
        <sz val="12"/>
        <color indexed="8"/>
        <rFont val="Calibri"/>
        <family val="2"/>
      </rPr>
      <t xml:space="preserve"> included</t>
    </r>
    <r>
      <rPr>
        <sz val="12"/>
        <color indexed="8"/>
        <rFont val="Calibri"/>
        <family val="2"/>
      </rPr>
      <t xml:space="preserve"> at the end to tally the individual scores for reference.  Metro staff will compile all worksheets, organized by RTP Investment Category for review by the RTP Performance Work Group and the Transportation Policy Alternatives Committee (TPAC) and the Metro Technical Advisory Committee (MTAC) in Fall 2017.</t>
    </r>
  </si>
  <si>
    <r>
      <t xml:space="preserve">In addition to this workbook, several resources are available to support the project evaluation pilot at: www.oregonmetro.gov/2018projects. Refer to the on-line maps and resources when scoring individual capital projects, including </t>
    </r>
    <r>
      <rPr>
        <sz val="12"/>
        <color indexed="8"/>
        <rFont val="Calibri"/>
        <family val="2"/>
      </rPr>
      <t>2018 Regional Transportation Plan Project Evaluation Pilot (Version 3.1, dated June 19, 2017) for definitions of the terms and data referenced in the worksheet.</t>
    </r>
  </si>
  <si>
    <r>
      <t>·</t>
    </r>
    <r>
      <rPr>
        <sz val="7"/>
        <color indexed="8"/>
        <rFont val="Calibri"/>
        <family val="0"/>
      </rPr>
      <t xml:space="preserve">      </t>
    </r>
    <r>
      <rPr>
        <sz val="12"/>
        <color indexed="8"/>
        <rFont val="Calibri"/>
        <family val="2"/>
      </rPr>
      <t>100% locally funded projects</t>
    </r>
  </si>
  <si>
    <r>
      <t>·</t>
    </r>
    <r>
      <rPr>
        <sz val="7"/>
        <color indexed="8"/>
        <rFont val="Calibri"/>
        <family val="0"/>
      </rPr>
      <t xml:space="preserve">      </t>
    </r>
    <r>
      <rPr>
        <sz val="12"/>
        <color indexed="8"/>
        <rFont val="Calibri"/>
        <family val="2"/>
      </rPr>
      <t xml:space="preserve">2015-2018 and 2019-21 Regional Flexible Funds Allocation (RFFA) funded projects, including: </t>
    </r>
  </si>
  <si>
    <r>
      <t>o</t>
    </r>
    <r>
      <rPr>
        <sz val="7"/>
        <color indexed="8"/>
        <rFont val="Calibri"/>
        <family val="0"/>
      </rPr>
      <t xml:space="preserve">   </t>
    </r>
    <r>
      <rPr>
        <sz val="12"/>
        <color indexed="8"/>
        <rFont val="Calibri"/>
        <family val="2"/>
      </rPr>
      <t>Three priority bottleneck projects (I-5/Rose Quarter, OR 217, and I-205 widening – Ph. 1: I-205/Abernethy Bridge and Ph. 2: I-205 mainline);</t>
    </r>
  </si>
  <si>
    <r>
      <t>o</t>
    </r>
    <r>
      <rPr>
        <sz val="7"/>
        <color indexed="8"/>
        <rFont val="Calibri"/>
        <family val="0"/>
      </rPr>
      <t xml:space="preserve">   </t>
    </r>
    <r>
      <rPr>
        <sz val="12"/>
        <color indexed="8"/>
        <rFont val="Calibri"/>
        <family val="2"/>
      </rPr>
      <t>Two priority transit projects (the Southwest Corridor and Division Transit projects)</t>
    </r>
  </si>
  <si>
    <r>
      <t>·</t>
    </r>
    <r>
      <rPr>
        <sz val="7"/>
        <color indexed="8"/>
        <rFont val="Calibri"/>
        <family val="0"/>
      </rPr>
      <t xml:space="preserve">      </t>
    </r>
    <r>
      <rPr>
        <sz val="12"/>
        <color indexed="8"/>
        <rFont val="Calibri"/>
        <family val="2"/>
      </rPr>
      <t>Freight rail and marine terminal projects</t>
    </r>
  </si>
  <si>
    <r>
      <t>·</t>
    </r>
    <r>
      <rPr>
        <sz val="7"/>
        <color indexed="8"/>
        <rFont val="Calibri"/>
        <family val="0"/>
      </rPr>
      <t xml:space="preserve">      </t>
    </r>
    <r>
      <rPr>
        <sz val="12"/>
        <color indexed="8"/>
        <rFont val="Calibri"/>
        <family val="2"/>
      </rPr>
      <t>Stand alone Intelligent Transportation Systems and Active Traffic/Corridor Management projects</t>
    </r>
  </si>
  <si>
    <r>
      <t>·</t>
    </r>
    <r>
      <rPr>
        <sz val="7"/>
        <color indexed="8"/>
        <rFont val="Calibri"/>
        <family val="0"/>
      </rPr>
      <t xml:space="preserve">      </t>
    </r>
    <r>
      <rPr>
        <sz val="12"/>
        <color indexed="8"/>
        <rFont val="Calibri"/>
        <family val="2"/>
      </rPr>
      <t>Programmatic activities such as the TOD program, transportation demand management programs, the Regional Travel Options program, etc.</t>
    </r>
  </si>
  <si>
    <r>
      <t>·</t>
    </r>
    <r>
      <rPr>
        <sz val="7"/>
        <color indexed="8"/>
        <rFont val="Calibri"/>
        <family val="0"/>
      </rPr>
      <t xml:space="preserve">      </t>
    </r>
    <r>
      <rPr>
        <sz val="12"/>
        <color indexed="8"/>
        <rFont val="Calibri"/>
        <family val="2"/>
      </rPr>
      <t>Transit maintenance and operations projects that do not add capacity, such as transit vehicle purchases and replacements, rail track reconfiguration, operational upgrades, transit garage upgrades, etc.</t>
    </r>
  </si>
  <si>
    <r>
      <t>·</t>
    </r>
    <r>
      <rPr>
        <sz val="7"/>
        <color indexed="8"/>
        <rFont val="Calibri"/>
        <family val="0"/>
      </rPr>
      <t xml:space="preserve">      </t>
    </r>
    <r>
      <rPr>
        <sz val="12"/>
        <color indexed="8"/>
        <rFont val="Calibri"/>
        <family val="2"/>
      </rPr>
      <t xml:space="preserve">Road maintenance and operations projects that do not add capacity, such as </t>
    </r>
    <r>
      <rPr>
        <sz val="12"/>
        <color indexed="8"/>
        <rFont val="Calibri"/>
        <family val="2"/>
      </rPr>
      <t>rehabilitation of bridge mechanical system, bridge painting, bridge deck repair, guardrails, etc.</t>
    </r>
  </si>
  <si>
    <r>
      <t>·</t>
    </r>
    <r>
      <rPr>
        <sz val="7"/>
        <color indexed="8"/>
        <rFont val="Calibri"/>
        <family val="0"/>
      </rPr>
      <t xml:space="preserve">      </t>
    </r>
    <r>
      <rPr>
        <sz val="12"/>
        <color indexed="8"/>
        <rFont val="Calibri"/>
        <family val="2"/>
      </rPr>
      <t>Corridor refinement plans, area studies and other planning-focused projects</t>
    </r>
  </si>
  <si>
    <t>Total Score:</t>
  </si>
  <si>
    <t>Note: RTP Investment Category options include: Active transportation, freight, roads and bridges, throughways, or transit.</t>
  </si>
  <si>
    <t>DEADLINE: By 5 P.M. on Friday, August 25, 2017, nominating agencies are requested submit completed worksheet(s) in excel format to Rebecca Hamilton at rebecca.hamilton@oregonmetro.gov</t>
  </si>
  <si>
    <t>Link</t>
  </si>
  <si>
    <r>
      <t xml:space="preserve">Project must be one of the following to be eligible for points in this category:
</t>
    </r>
    <r>
      <rPr>
        <sz val="12"/>
        <color indexed="8"/>
        <rFont val="Calibri"/>
        <family val="2"/>
      </rPr>
      <t>• Traffic signalization
• HOV lanes
• Freeway management
• Shared ride programs (e.g., vanpool, shared ride)
• Park-and-ride lots
• Travel demand management
• Provision of new biking and walking facilities
• New or enhanced transit service
• Bus replacements
• Alternative fuel vehicles
• Freight intermodal projects
• Diesel emission reduction (diesel engine retrofits and idle reduction techniques)</t>
    </r>
    <r>
      <rPr>
        <b/>
        <sz val="12"/>
        <color indexed="8"/>
        <rFont val="Calibri"/>
        <family val="2"/>
      </rPr>
      <t xml:space="preserve">
</t>
    </r>
  </si>
  <si>
    <r>
      <t xml:space="preserve">Project must be one of the following to be eligible for points in this category:
</t>
    </r>
    <r>
      <rPr>
        <sz val="12"/>
        <color indexed="8"/>
        <rFont val="Calibri"/>
        <family val="2"/>
      </rPr>
      <t>• ITS technologies
• Transit signal priority
• Incident management
• Traffic signal coordination</t>
    </r>
    <r>
      <rPr>
        <b/>
        <sz val="12"/>
        <color indexed="8"/>
        <rFont val="Calibri"/>
        <family val="2"/>
      </rPr>
      <t xml:space="preserve">
</t>
    </r>
  </si>
  <si>
    <r>
      <t xml:space="preserve">Project must provide one of the following to be eligible for points in this category:
</t>
    </r>
    <r>
      <rPr>
        <sz val="12"/>
        <color indexed="8"/>
        <rFont val="Calibri"/>
        <family val="2"/>
      </rPr>
      <t>•  new routes for vehicles
• new biking and walking facilities
• dedicated rights-of-way for transit
• improved transit service
• new biking or walking connections
• park-and-rides
• transit centers
• transit-oriented development</t>
    </r>
    <r>
      <rPr>
        <b/>
        <sz val="12"/>
        <color indexed="8"/>
        <rFont val="Calibri"/>
        <family val="2"/>
      </rPr>
      <t xml:space="preserve">
</t>
    </r>
  </si>
  <si>
    <t>The project does not intersect Metro's high-upland or riparian habitat, Metro's Title 3 protected water features, or local-agency designated resource habitat areas.</t>
  </si>
  <si>
    <r>
      <rPr>
        <b/>
        <sz val="12"/>
        <color indexed="8"/>
        <rFont val="Calibri"/>
        <family val="2"/>
      </rPr>
      <t>Use local knowledge.</t>
    </r>
    <r>
      <rPr>
        <sz val="12"/>
        <color indexed="8"/>
        <rFont val="Calibri"/>
        <family val="2"/>
      </rPr>
      <t xml:space="preserve"> Rare, as these areas are generally outside of the UGB. </t>
    </r>
  </si>
  <si>
    <t>Local knowledge</t>
  </si>
  <si>
    <t>The project improves affordable access to opportunity to, from or within a census tract with 1 community with higher than the regional rate of historically marginalized communities OR other locally identified underserved community.</t>
  </si>
  <si>
    <t>Use map on the 2018 RTP Resource Guide (in orange text under "More Resources"):
• Metro's Title 3 protected water features</t>
  </si>
  <si>
    <r>
      <t xml:space="preserve">Address this criteria using these two maps on the RTP Resource Guide (in blue text under "Additional resources") </t>
    </r>
    <r>
      <rPr>
        <sz val="12"/>
        <color indexed="8"/>
        <rFont val="Calibri"/>
        <family val="2"/>
      </rPr>
      <t xml:space="preserve">
• Low and medium wage jobs per square mile, 2015 
• Low and medium wage jobs per square mile, 2040 forecast</t>
    </r>
  </si>
  <si>
    <t>Notes/Reference to use</t>
  </si>
  <si>
    <t>http://tiny.cc/18RTP_Guide</t>
  </si>
  <si>
    <t xml:space="preserve">• On-road vehicle emissions concentrations from DEQ Portland Air Toxics Solutions Study (in 2018 RTP Resource Guide, under the "Additional Resources" section)
• Use local knowledge to determine ¼-mile of sensitive land uses
</t>
  </si>
  <si>
    <t>http://tiny.cc/DEQ_AirToxStudy</t>
  </si>
  <si>
    <r>
      <t xml:space="preserve">Address this criteria using these two maps on the 2018 RTP Resource Guide (in orange text under "More Resources")
</t>
    </r>
    <r>
      <rPr>
        <sz val="12"/>
        <color indexed="8"/>
        <rFont val="Calibri"/>
        <family val="2"/>
      </rPr>
      <t>• Metro's high value upland and riparian habitat
• Metro's Title 3 protected water features
and your knowledge of any local-agency designated resource habitat areas not located on either of these two maps.</t>
    </r>
  </si>
  <si>
    <r>
      <t xml:space="preserve">Address this criteria using map on the 2018 RTP Resource Guide (in orange text under "More Resources"):
</t>
    </r>
    <r>
      <rPr>
        <sz val="12"/>
        <color indexed="8"/>
        <rFont val="Calibri"/>
        <family val="2"/>
      </rPr>
      <t>• overlapping marginalized communities</t>
    </r>
  </si>
  <si>
    <r>
      <t>Address this criteria using map on the 2018 RTP Resource Guide (in blue text under "Additional Resources"):</t>
    </r>
    <r>
      <rPr>
        <sz val="12"/>
        <color indexed="8"/>
        <rFont val="Calibri"/>
        <family val="2"/>
      </rPr>
      <t xml:space="preserve">
• overlapping marginalized communities</t>
    </r>
  </si>
  <si>
    <t>http://tiny.cc/2015_jobs</t>
  </si>
  <si>
    <t xml:space="preserve">http://tiny.cc/2015_jobs
</t>
  </si>
  <si>
    <t>http://tiny.cc/2040_jobsForecast</t>
  </si>
  <si>
    <r>
      <t xml:space="preserve">Use local knowledge. Priority destinations include:
</t>
    </r>
    <r>
      <rPr>
        <sz val="12"/>
        <color indexed="8"/>
        <rFont val="Calibri"/>
        <family val="2"/>
      </rPr>
      <t xml:space="preserve">• health
• essential retail
• financial
• food
• medical services
</t>
    </r>
  </si>
  <si>
    <t>http://tiny.cc/bottlenecks</t>
  </si>
  <si>
    <t>https://camsys.maps.arcgis.com/apps/webappviewer/index.html?id=eca60f30701249179b334e771bc36870</t>
  </si>
  <si>
    <t>•ODOT Freight Highway Bottleneck report 
•OFCIS GIS Tool</t>
  </si>
  <si>
    <t>Title 4 regional industrial and employment lands</t>
  </si>
  <si>
    <t>http://tiny.cc/Indust_employ</t>
  </si>
  <si>
    <t>http://tiny.cc/Centers_corridors</t>
  </si>
  <si>
    <r>
      <rPr>
        <sz val="12"/>
        <color indexed="8"/>
        <rFont val="Calibri"/>
        <family val="2"/>
      </rPr>
      <t xml:space="preserve">•Title 4 regional industrial and employment lands
•Freight intermodal connectors System
•Title 6 Centers, Corridors, Station Communities and Main Streets, Adopted Boundaries </t>
    </r>
    <r>
      <rPr>
        <b/>
        <sz val="12"/>
        <color indexed="8"/>
        <rFont val="Calibri"/>
        <family val="2"/>
      </rPr>
      <t xml:space="preserve">
</t>
    </r>
  </si>
  <si>
    <r>
      <t xml:space="preserve">Address this criteria using map on the RTP Resource Guide (in blue text under "Additional resources") 
</t>
    </r>
    <r>
      <rPr>
        <sz val="12"/>
        <color indexed="8"/>
        <rFont val="Calibri"/>
        <family val="2"/>
      </rPr>
      <t xml:space="preserve">• Low and medium wage jobs per square mile, 2015 </t>
    </r>
  </si>
  <si>
    <r>
      <t xml:space="preserve">Address this criteria using map on the RTP Resource Guide (in blue text under "Additional resources") </t>
    </r>
    <r>
      <rPr>
        <sz val="12"/>
        <color indexed="8"/>
        <rFont val="Calibri"/>
        <family val="2"/>
      </rPr>
      <t xml:space="preserve">
•Title 6 Centers, Corridors, Station Communities and Main Streets, Adopted Boundaries </t>
    </r>
    <r>
      <rPr>
        <b/>
        <sz val="12"/>
        <color indexed="8"/>
        <rFont val="Calibri"/>
        <family val="2"/>
      </rPr>
      <t xml:space="preserve">
</t>
    </r>
  </si>
  <si>
    <r>
      <t xml:space="preserve">Project improves access to Title 4 Regionally Significant Industrial Areas </t>
    </r>
    <r>
      <rPr>
        <b/>
        <sz val="11"/>
        <color indexed="10"/>
        <rFont val="Calibri"/>
        <family val="2"/>
      </rPr>
      <t>OR</t>
    </r>
    <r>
      <rPr>
        <sz val="11"/>
        <color theme="1"/>
        <rFont val="Calibri"/>
        <family val="2"/>
      </rPr>
      <t xml:space="preserve"> other state or regional priority industrial sites.</t>
    </r>
  </si>
  <si>
    <t>Project improves access to Title 4 Industrial Areas</t>
  </si>
  <si>
    <t xml:space="preserve">Metro will calculate for this pilot; leave blank. </t>
  </si>
  <si>
    <t>New maps under construction; for this pilot, select the option that best fits the area according to your local knowledge.</t>
  </si>
  <si>
    <r>
      <t xml:space="preserve">Proven safety measures include:
</t>
    </r>
    <r>
      <rPr>
        <sz val="12"/>
        <color indexed="8"/>
        <rFont val="Calibri"/>
        <family val="2"/>
      </rPr>
      <t>• road diets
• medians &amp; pedestrian crossings
• pedestrian hybrid beacons
• roundabouts
• access management
• reflective backplates
• safety edge
• enhanced curve delineation
• rumble strips</t>
    </r>
    <r>
      <rPr>
        <b/>
        <sz val="12"/>
        <color indexed="8"/>
        <rFont val="Calibri"/>
        <family val="2"/>
      </rPr>
      <t xml:space="preserve">
</t>
    </r>
  </si>
  <si>
    <t>http://tiny.cc/bikeped_gaps</t>
  </si>
  <si>
    <t>Local knowledge, for purposes of this pilot evaluation</t>
  </si>
  <si>
    <r>
      <t xml:space="preserve">Address this criteria using map on the RTP Resource Guide (in blue text under "Additional resources") 
</t>
    </r>
    <r>
      <rPr>
        <sz val="12"/>
        <color indexed="8"/>
        <rFont val="Calibri"/>
        <family val="2"/>
      </rPr>
      <t xml:space="preserve">• All jobs per square mile, 2015 </t>
    </r>
  </si>
  <si>
    <t>http://www.oregonmetro.gov/sites/default/files/2015All_Jobs_per_Sq_Mile_0.pdf</t>
  </si>
  <si>
    <t xml:space="preserve">At the direction of the Metro Council, Metro staff have been working with the Transportation Policy Alternatives Committee (TPAC), the Metro Technical Advisory Committee (MTAC), and other interested partners to develop and pilot a project evaluation process and criteria to apply to projects submitted for consideration in the 2018 RTP. The project-level criteria, based on the adopted RTP goals and objectives, will first be tested and refined on a small subset of capital projects recommended by jurisdictional staff for inclusion in the RTP during the first Call for Projects. 
 For the pilot phase, application of the draft criteria is limited to a small number of capital projects submitted by each nominating agency. The city of Portland, ODOT, TriMet, Port of Portland and each county are requested to apply the criteria to at least five of their respective project submittals with a cost greater than $10 million. All other agencies are requested to apply the criteria to at least one of their respective project submittals. During the second Call for Projects phase in 2018, all capital projects greater than $10 million be evaluated, unless exempted in the final criteria. </t>
  </si>
  <si>
    <t>Address this criteria using map on the RTP Resource Guide (in blue text under "Additional resources")</t>
  </si>
  <si>
    <t xml:space="preserve">• All jobs per square mile, 2015 </t>
  </si>
  <si>
    <t>• Regional Transit Network Map;
•  Regional bike and pedestrian network gaps</t>
  </si>
  <si>
    <t>• Regional Transit Network Map;</t>
  </si>
  <si>
    <t>•  Regional bike and pedestrian network gaps</t>
  </si>
  <si>
    <t>•Regional Freight Network Map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</si>
</sst>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s>
  <fonts count="66">
    <font>
      <sz val="11"/>
      <color theme="1"/>
      <name val="Calibri"/>
      <family val="2"/>
    </font>
    <font>
      <sz val="11"/>
      <color indexed="8"/>
      <name val="Calibri"/>
      <family val="2"/>
    </font>
    <font>
      <sz val="12"/>
      <color indexed="8"/>
      <name val="Calibri"/>
      <family val="2"/>
    </font>
    <font>
      <b/>
      <sz val="11"/>
      <color indexed="8"/>
      <name val="Calibri"/>
      <family val="2"/>
    </font>
    <font>
      <b/>
      <sz val="12"/>
      <color indexed="8"/>
      <name val="Calibri"/>
      <family val="2"/>
    </font>
    <font>
      <u val="single"/>
      <sz val="11"/>
      <color indexed="12"/>
      <name val="Calibri"/>
      <family val="2"/>
    </font>
    <font>
      <u val="single"/>
      <sz val="11"/>
      <color indexed="20"/>
      <name val="Calibri"/>
      <family val="2"/>
    </font>
    <font>
      <b/>
      <sz val="12"/>
      <color indexed="53"/>
      <name val="Calibri"/>
      <family val="0"/>
    </font>
    <font>
      <u val="single"/>
      <sz val="9.9"/>
      <color indexed="12"/>
      <name val="Calibri"/>
      <family val="2"/>
    </font>
    <font>
      <b/>
      <u val="single"/>
      <sz val="11"/>
      <color indexed="8"/>
      <name val="Calibri"/>
      <family val="2"/>
    </font>
    <font>
      <b/>
      <i/>
      <sz val="11"/>
      <color indexed="8"/>
      <name val="Calibri"/>
      <family val="2"/>
    </font>
    <font>
      <b/>
      <i/>
      <u val="single"/>
      <sz val="11"/>
      <color indexed="8"/>
      <name val="Calibri"/>
      <family val="2"/>
    </font>
    <font>
      <b/>
      <i/>
      <sz val="12"/>
      <color indexed="8"/>
      <name val="Calibri"/>
      <family val="2"/>
    </font>
    <font>
      <sz val="8"/>
      <name val="Calibri"/>
      <family val="2"/>
    </font>
    <font>
      <b/>
      <sz val="14"/>
      <color indexed="53"/>
      <name val="Calibri"/>
      <family val="0"/>
    </font>
    <font>
      <b/>
      <sz val="14"/>
      <color indexed="8"/>
      <name val="Calibri"/>
      <family val="0"/>
    </font>
    <font>
      <sz val="7"/>
      <color indexed="8"/>
      <name val="Calibri"/>
      <family val="0"/>
    </font>
    <font>
      <b/>
      <sz val="11"/>
      <color indexed="10"/>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theme="9" tint="-0.24997000396251678"/>
      <name val="Calibri"/>
      <family val="0"/>
    </font>
    <font>
      <b/>
      <i/>
      <sz val="11"/>
      <color theme="1"/>
      <name val="Calibri"/>
      <family val="2"/>
    </font>
    <font>
      <b/>
      <u val="single"/>
      <sz val="11"/>
      <color rgb="FF000000"/>
      <name val="Calibri"/>
      <family val="2"/>
    </font>
    <font>
      <sz val="12"/>
      <color rgb="FF000000"/>
      <name val="Calibri"/>
      <family val="2"/>
    </font>
    <font>
      <b/>
      <sz val="12"/>
      <color rgb="FF000000"/>
      <name val="Calibri"/>
      <family val="2"/>
    </font>
    <font>
      <b/>
      <sz val="14"/>
      <color theme="9" tint="-0.24997000396251678"/>
      <name val="Calibri"/>
      <family val="0"/>
    </font>
    <font>
      <sz val="11"/>
      <color rgb="FF000000"/>
      <name val="Calibri"/>
      <family val="2"/>
    </font>
    <font>
      <sz val="14"/>
      <color theme="1"/>
      <name val="Calibri"/>
      <family val="2"/>
    </font>
    <font>
      <b/>
      <sz val="14"/>
      <color theme="1"/>
      <name val="Calibri"/>
      <family val="2"/>
    </font>
    <font>
      <b/>
      <i/>
      <sz val="12"/>
      <color theme="1"/>
      <name val="Calibri"/>
      <family val="2"/>
    </font>
    <font>
      <u val="single"/>
      <sz val="11"/>
      <color rgb="FF0000FF"/>
      <name val="Calibri"/>
      <family val="2"/>
    </font>
    <font>
      <b/>
      <i/>
      <u val="single"/>
      <sz val="11"/>
      <color theme="1"/>
      <name val="Calibri"/>
      <family val="2"/>
    </font>
    <font>
      <b/>
      <sz val="12"/>
      <color theme="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bottom style="hair"/>
    </border>
    <border>
      <left style="thin"/>
      <right style="thin"/>
      <top style="hair"/>
      <bottom style="thin"/>
    </border>
    <border>
      <left style="thin"/>
      <right style="thin"/>
      <top style="hair"/>
      <bottom style="medium"/>
    </border>
    <border>
      <left style="thin"/>
      <right style="thin"/>
      <top style="hair"/>
      <bottom style="thick"/>
    </border>
    <border>
      <left style="thin"/>
      <right style="thin"/>
      <top style="medium"/>
      <bottom/>
    </border>
    <border>
      <left style="thin"/>
      <right style="thin"/>
      <top/>
      <bottom style="medium"/>
    </border>
    <border>
      <left style="thin"/>
      <right style="thin"/>
      <top style="thin"/>
      <bottom style="thin"/>
    </border>
    <border>
      <left style="thin"/>
      <right style="thin"/>
      <top/>
      <bottom/>
    </border>
    <border>
      <left style="thin"/>
      <right style="thin"/>
      <top style="thin"/>
      <bottom style="medium"/>
    </border>
    <border>
      <left style="thin"/>
      <right style="thin"/>
      <top/>
      <bottom style="thin"/>
    </border>
    <border>
      <left style="medium"/>
      <right style="thin"/>
      <top/>
      <bottom/>
    </border>
    <border>
      <left/>
      <right style="thin"/>
      <top/>
      <bottom style="medium"/>
    </border>
    <border>
      <left/>
      <right style="thin"/>
      <top/>
      <bottom/>
    </border>
    <border>
      <left style="thin"/>
      <right/>
      <top style="thin"/>
      <bottom style="hair"/>
    </border>
    <border>
      <left style="medium"/>
      <right style="medium"/>
      <top style="medium"/>
      <bottom style="medium"/>
    </border>
    <border>
      <left style="medium"/>
      <right style="medium"/>
      <top style="medium"/>
      <bottom/>
    </border>
    <border>
      <left style="thin"/>
      <right style="thin"/>
      <top style="thin"/>
      <bottom/>
    </border>
    <border>
      <left/>
      <right style="thin"/>
      <top style="hair"/>
      <bottom/>
    </border>
    <border>
      <left/>
      <right style="thin"/>
      <top style="hair"/>
      <bottom style="hair"/>
    </border>
    <border>
      <left style="thin"/>
      <right style="medium"/>
      <top/>
      <bottom/>
    </border>
    <border>
      <left/>
      <right style="thin"/>
      <top style="thin"/>
      <bottom style="thin"/>
    </border>
    <border>
      <left style="medium"/>
      <right style="thin"/>
      <top style="thin"/>
      <bottom/>
    </border>
    <border>
      <left style="medium"/>
      <right style="thin"/>
      <top/>
      <bottom style="medium">
        <color rgb="FF000000"/>
      </bottom>
    </border>
    <border>
      <left style="medium"/>
      <right style="thin"/>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style="medium"/>
      <right style="thin"/>
      <top/>
      <bottom style="medium"/>
    </border>
    <border>
      <left style="medium"/>
      <right style="thin"/>
      <top style="medium"/>
      <bottom/>
    </border>
    <border>
      <left style="thin"/>
      <right/>
      <top style="medium"/>
      <bottom/>
    </border>
    <border>
      <left/>
      <right style="thin"/>
      <top style="medium"/>
      <bottom/>
    </border>
    <border>
      <left style="thin"/>
      <right/>
      <top/>
      <bottom/>
    </border>
    <border>
      <left style="thin"/>
      <right style="medium"/>
      <top style="medium"/>
      <bottom/>
    </border>
    <border>
      <left style="thin"/>
      <right style="medium"/>
      <top/>
      <bottom style="medium"/>
    </border>
    <border>
      <left style="thin"/>
      <right/>
      <top/>
      <bottom style="medium"/>
    </border>
    <border>
      <left style="thin"/>
      <right style="thin"/>
      <top/>
      <bottom style="double"/>
    </border>
    <border>
      <left style="thin"/>
      <right style="thin"/>
      <top/>
      <bottom style="thick"/>
    </border>
    <border>
      <left style="thin"/>
      <right/>
      <top style="thin"/>
      <bottom style="thin"/>
    </border>
    <border>
      <left style="thin"/>
      <right style="thin"/>
      <top style="hair"/>
      <bottom/>
    </border>
    <border>
      <left style="medium"/>
      <right style="thin"/>
      <top/>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6">
    <xf numFmtId="0" fontId="0" fillId="0" borderId="0" xfId="0" applyFont="1" applyAlignment="1">
      <alignment/>
    </xf>
    <xf numFmtId="0" fontId="51" fillId="0" borderId="0" xfId="0" applyFont="1" applyAlignment="1" applyProtection="1">
      <alignment/>
      <protection locked="0"/>
    </xf>
    <xf numFmtId="0" fontId="52" fillId="0" borderId="0" xfId="0" applyFont="1" applyBorder="1" applyAlignment="1" applyProtection="1">
      <alignment horizontal="left" vertical="center"/>
      <protection locked="0"/>
    </xf>
    <xf numFmtId="0" fontId="52" fillId="0" borderId="0" xfId="0" applyFont="1" applyBorder="1" applyAlignment="1" applyProtection="1">
      <alignment horizontal="center" vertical="center"/>
      <protection locked="0"/>
    </xf>
    <xf numFmtId="0" fontId="53" fillId="0" borderId="0" xfId="0" applyFont="1" applyFill="1" applyBorder="1" applyAlignment="1" applyProtection="1">
      <alignment/>
      <protection locked="0"/>
    </xf>
    <xf numFmtId="0" fontId="0" fillId="0" borderId="0" xfId="0" applyAlignment="1" applyProtection="1">
      <alignment/>
      <protection locked="0"/>
    </xf>
    <xf numFmtId="0" fontId="52" fillId="0" borderId="0" xfId="0" applyFont="1" applyBorder="1" applyAlignment="1" applyProtection="1">
      <alignment horizontal="center" vertical="center" textRotation="90"/>
      <protection locked="0"/>
    </xf>
    <xf numFmtId="0" fontId="0" fillId="0" borderId="0" xfId="0" applyFill="1" applyAlignment="1" applyProtection="1">
      <alignment/>
      <protection locked="0"/>
    </xf>
    <xf numFmtId="0" fontId="54" fillId="2" borderId="10" xfId="0" applyFont="1" applyFill="1" applyBorder="1" applyAlignment="1" applyProtection="1">
      <alignment horizontal="center" vertical="center" wrapText="1"/>
      <protection/>
    </xf>
    <xf numFmtId="0" fontId="54" fillId="2" borderId="11" xfId="0" applyFont="1" applyFill="1" applyBorder="1" applyAlignment="1" applyProtection="1">
      <alignment horizontal="center" vertical="center" wrapText="1"/>
      <protection/>
    </xf>
    <xf numFmtId="0" fontId="54" fillId="2" borderId="12" xfId="0" applyFont="1" applyFill="1" applyBorder="1" applyAlignment="1" applyProtection="1">
      <alignment horizontal="center" vertical="center" wrapText="1"/>
      <protection/>
    </xf>
    <xf numFmtId="0" fontId="54" fillId="2" borderId="13" xfId="0" applyFont="1" applyFill="1" applyBorder="1" applyAlignment="1" applyProtection="1">
      <alignment horizontal="center" vertical="center" wrapText="1"/>
      <protection/>
    </xf>
    <xf numFmtId="0" fontId="54" fillId="2" borderId="14" xfId="0" applyFont="1" applyFill="1" applyBorder="1" applyAlignment="1" applyProtection="1">
      <alignment horizontal="center" vertical="center" wrapText="1"/>
      <protection/>
    </xf>
    <xf numFmtId="0" fontId="54" fillId="2" borderId="15" xfId="0" applyFont="1" applyFill="1" applyBorder="1" applyAlignment="1" applyProtection="1">
      <alignment horizontal="center" vertical="center" wrapText="1"/>
      <protection/>
    </xf>
    <xf numFmtId="0" fontId="54" fillId="2" borderId="16" xfId="0" applyFont="1" applyFill="1" applyBorder="1" applyAlignment="1" applyProtection="1">
      <alignment horizontal="center" vertical="center" wrapText="1"/>
      <protection/>
    </xf>
    <xf numFmtId="0" fontId="52"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164" fontId="51" fillId="0" borderId="0" xfId="44"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5" fillId="4" borderId="17"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55" fillId="4" borderId="20"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55" fillId="4" borderId="19"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49" fillId="4" borderId="2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52" fillId="0" borderId="0" xfId="0" applyFont="1" applyAlignment="1">
      <alignment vertical="center"/>
    </xf>
    <xf numFmtId="0" fontId="51" fillId="0" borderId="0" xfId="0" applyFont="1" applyAlignment="1">
      <alignment vertical="center"/>
    </xf>
    <xf numFmtId="0" fontId="52" fillId="0" borderId="0" xfId="0" applyFont="1" applyAlignment="1">
      <alignment/>
    </xf>
    <xf numFmtId="0" fontId="51" fillId="0" borderId="0" xfId="0" applyFont="1" applyAlignment="1">
      <alignment horizontal="left" vertical="center" wrapText="1"/>
    </xf>
    <xf numFmtId="0" fontId="51" fillId="0" borderId="0" xfId="0" applyFont="1" applyAlignment="1">
      <alignment horizontal="left" vertical="center" indent="1"/>
    </xf>
    <xf numFmtId="0" fontId="0" fillId="0" borderId="0" xfId="0" applyFont="1" applyAlignment="1">
      <alignment/>
    </xf>
    <xf numFmtId="0" fontId="56" fillId="0" borderId="0" xfId="0" applyFont="1" applyAlignment="1">
      <alignment horizontal="left" vertical="center" indent="1"/>
    </xf>
    <xf numFmtId="0" fontId="0" fillId="0" borderId="0" xfId="0" applyAlignment="1">
      <alignment wrapText="1"/>
    </xf>
    <xf numFmtId="0" fontId="51" fillId="0" borderId="0" xfId="0" applyFont="1" applyAlignment="1">
      <alignment vertic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7" fillId="0" borderId="23" xfId="0" applyFont="1" applyBorder="1" applyAlignment="1" applyProtection="1">
      <alignment horizontal="center" vertical="center" textRotation="90" wrapText="1"/>
      <protection/>
    </xf>
    <xf numFmtId="0" fontId="54" fillId="2" borderId="10" xfId="0" applyFont="1" applyFill="1" applyBorder="1" applyAlignment="1" applyProtection="1">
      <alignment horizontal="center" vertical="center" wrapText="1"/>
      <protection/>
    </xf>
    <xf numFmtId="0" fontId="54" fillId="2" borderId="11" xfId="0" applyFont="1" applyFill="1" applyBorder="1" applyAlignment="1" applyProtection="1">
      <alignment horizontal="center" vertical="center" wrapText="1"/>
      <protection/>
    </xf>
    <xf numFmtId="0" fontId="54" fillId="2" borderId="14" xfId="0" applyFont="1" applyFill="1" applyBorder="1" applyAlignment="1" applyProtection="1">
      <alignment horizontal="center" vertical="center" wrapText="1"/>
      <protection/>
    </xf>
    <xf numFmtId="0" fontId="54" fillId="2" borderId="15" xfId="0" applyFont="1" applyFill="1" applyBorder="1" applyAlignment="1" applyProtection="1">
      <alignment horizontal="center" vertical="center" wrapText="1"/>
      <protection/>
    </xf>
    <xf numFmtId="0" fontId="54" fillId="2" borderId="12" xfId="0" applyFont="1" applyFill="1" applyBorder="1" applyAlignment="1" applyProtection="1">
      <alignment horizontal="center" vertical="center" wrapText="1"/>
      <protection/>
    </xf>
    <xf numFmtId="0" fontId="54" fillId="2" borderId="13" xfId="0"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locked="0"/>
    </xf>
    <xf numFmtId="0" fontId="54" fillId="2" borderId="16" xfId="0" applyFont="1" applyFill="1" applyBorder="1" applyAlignment="1" applyProtection="1">
      <alignment horizontal="center" vertical="center" wrapText="1"/>
      <protection/>
    </xf>
    <xf numFmtId="0" fontId="58" fillId="0" borderId="0" xfId="0" applyFont="1" applyAlignment="1" applyProtection="1">
      <alignment horizontal="left"/>
      <protection/>
    </xf>
    <xf numFmtId="0" fontId="58" fillId="0" borderId="0" xfId="0" applyFont="1" applyFill="1" applyBorder="1" applyAlignment="1" applyProtection="1">
      <alignment horizontal="left"/>
      <protection/>
    </xf>
    <xf numFmtId="0" fontId="53" fillId="0" borderId="0" xfId="0" applyFont="1" applyFill="1" applyBorder="1" applyAlignment="1" applyProtection="1">
      <alignment horizontal="left"/>
      <protection locked="0"/>
    </xf>
    <xf numFmtId="0" fontId="56" fillId="0" borderId="24" xfId="0" applyFont="1" applyBorder="1" applyAlignment="1" applyProtection="1">
      <alignment horizontal="left" vertical="center" wrapText="1"/>
      <protection/>
    </xf>
    <xf numFmtId="0" fontId="57" fillId="0" borderId="25" xfId="0" applyFont="1"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55" fillId="4" borderId="17" xfId="0" applyFont="1" applyFill="1" applyBorder="1" applyAlignment="1" applyProtection="1">
      <alignment vertical="center" wrapText="1"/>
      <protection/>
    </xf>
    <xf numFmtId="49" fontId="0" fillId="2" borderId="10" xfId="0" applyNumberFormat="1"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xf>
    <xf numFmtId="0" fontId="0" fillId="2" borderId="11" xfId="0" applyNumberFormat="1" applyFill="1" applyBorder="1" applyAlignment="1" applyProtection="1">
      <alignment horizontal="left" vertical="center" wrapText="1"/>
      <protection/>
    </xf>
    <xf numFmtId="49" fontId="0" fillId="2" borderId="14" xfId="0" applyNumberFormat="1" applyFill="1" applyBorder="1" applyAlignment="1" applyProtection="1">
      <alignment horizontal="left" vertical="center" wrapText="1"/>
      <protection/>
    </xf>
    <xf numFmtId="0" fontId="0" fillId="33" borderId="18" xfId="0" applyNumberFormat="1" applyFill="1" applyBorder="1" applyAlignment="1" applyProtection="1">
      <alignment horizontal="left" vertical="center" wrapText="1"/>
      <protection/>
    </xf>
    <xf numFmtId="0" fontId="55" fillId="4" borderId="20" xfId="0" applyFont="1" applyFill="1" applyBorder="1" applyAlignment="1" applyProtection="1">
      <alignment vertical="center" wrapText="1"/>
      <protection/>
    </xf>
    <xf numFmtId="0" fontId="0" fillId="0" borderId="0" xfId="0" applyAlignment="1">
      <alignment vertical="center" wrapText="1"/>
    </xf>
    <xf numFmtId="0" fontId="59" fillId="0" borderId="19" xfId="0" applyFont="1" applyBorder="1" applyAlignment="1" applyProtection="1">
      <alignment horizontal="left" vertical="center" wrapText="1"/>
      <protection/>
    </xf>
    <xf numFmtId="0" fontId="59" fillId="0" borderId="21" xfId="0" applyFont="1" applyBorder="1" applyAlignment="1" applyProtection="1">
      <alignment horizontal="left" vertical="center" wrapText="1"/>
      <protection/>
    </xf>
    <xf numFmtId="49" fontId="0" fillId="0" borderId="19" xfId="0" applyNumberFormat="1" applyBorder="1" applyAlignment="1" applyProtection="1">
      <alignment horizontal="left" vertical="center" wrapText="1"/>
      <protection/>
    </xf>
    <xf numFmtId="0" fontId="55" fillId="4" borderId="19" xfId="0" applyFont="1" applyFill="1" applyBorder="1" applyAlignment="1" applyProtection="1">
      <alignment vertical="center" wrapText="1"/>
      <protection/>
    </xf>
    <xf numFmtId="49" fontId="0" fillId="2" borderId="13" xfId="0" applyNumberFormat="1" applyFill="1" applyBorder="1" applyAlignment="1" applyProtection="1">
      <alignment horizontal="left" vertical="center" wrapText="1"/>
      <protection/>
    </xf>
    <xf numFmtId="49" fontId="0" fillId="2" borderId="15" xfId="0" applyNumberFormat="1" applyFill="1" applyBorder="1" applyAlignment="1" applyProtection="1">
      <alignment horizontal="left" vertical="center" wrapText="1"/>
      <protection/>
    </xf>
    <xf numFmtId="0" fontId="0" fillId="2" borderId="26" xfId="0" applyFill="1" applyBorder="1" applyAlignment="1" applyProtection="1">
      <alignment vertical="center" wrapText="1"/>
      <protection/>
    </xf>
    <xf numFmtId="49" fontId="0" fillId="0" borderId="21" xfId="0" applyNumberFormat="1" applyBorder="1" applyAlignment="1" applyProtection="1">
      <alignment horizontal="left" vertical="center" wrapText="1"/>
      <protection/>
    </xf>
    <xf numFmtId="49" fontId="0" fillId="0" borderId="22" xfId="0" applyNumberFormat="1" applyBorder="1" applyAlignment="1" applyProtection="1">
      <alignment horizontal="left" vertical="center" wrapText="1"/>
      <protection/>
    </xf>
    <xf numFmtId="0" fontId="0" fillId="2" borderId="10" xfId="0" applyFill="1" applyBorder="1" applyAlignment="1" applyProtection="1">
      <alignment horizontal="left" vertical="center" wrapText="1"/>
      <protection/>
    </xf>
    <xf numFmtId="0" fontId="0" fillId="2" borderId="10" xfId="0" applyNumberFormat="1" applyFill="1" applyBorder="1" applyAlignment="1" applyProtection="1">
      <alignment horizontal="left" vertical="center" wrapText="1"/>
      <protection/>
    </xf>
    <xf numFmtId="49" fontId="0" fillId="2" borderId="12" xfId="0" applyNumberFormat="1" applyFill="1" applyBorder="1" applyAlignment="1" applyProtection="1">
      <alignment horizontal="left" vertical="center" wrapText="1"/>
      <protection/>
    </xf>
    <xf numFmtId="0" fontId="0" fillId="2" borderId="11" xfId="0" applyFill="1" applyBorder="1" applyAlignment="1" applyProtection="1">
      <alignment horizontal="left" vertical="center" wrapText="1"/>
      <protection/>
    </xf>
    <xf numFmtId="0" fontId="0" fillId="2" borderId="14" xfId="0" applyFill="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49" fillId="4" borderId="20" xfId="0" applyFont="1" applyFill="1" applyBorder="1" applyAlignment="1" applyProtection="1">
      <alignment vertical="center" wrapText="1"/>
      <protection/>
    </xf>
    <xf numFmtId="49" fontId="0" fillId="2" borderId="16" xfId="0" applyNumberFormat="1" applyFill="1" applyBorder="1" applyAlignment="1" applyProtection="1">
      <alignment horizontal="left" vertical="center" wrapText="1"/>
      <protection/>
    </xf>
    <xf numFmtId="0" fontId="0" fillId="2" borderId="12" xfId="0" applyFill="1" applyBorder="1" applyAlignment="1" applyProtection="1">
      <alignment horizontal="left" vertical="center" wrapText="1"/>
      <protection/>
    </xf>
    <xf numFmtId="0" fontId="0" fillId="0" borderId="0" xfId="0" applyBorder="1" applyAlignment="1" applyProtection="1">
      <alignment vertical="center" wrapText="1"/>
      <protection locked="0"/>
    </xf>
    <xf numFmtId="0" fontId="56" fillId="0" borderId="25" xfId="0" applyFont="1" applyBorder="1" applyAlignment="1" applyProtection="1">
      <alignment horizontal="left" vertical="center" wrapText="1"/>
      <protection/>
    </xf>
    <xf numFmtId="0" fontId="0" fillId="0" borderId="0" xfId="0" applyAlignment="1" applyProtection="1">
      <alignment horizontal="left" vertical="top"/>
      <protection locked="0"/>
    </xf>
    <xf numFmtId="0" fontId="51" fillId="0" borderId="0" xfId="0" applyFont="1" applyAlignment="1" applyProtection="1">
      <alignment horizontal="left" vertical="top"/>
      <protection locked="0"/>
    </xf>
    <xf numFmtId="0" fontId="0" fillId="0" borderId="19" xfId="0" applyBorder="1" applyAlignment="1" applyProtection="1">
      <alignment horizontal="left" vertical="top"/>
      <protection locked="0"/>
    </xf>
    <xf numFmtId="0" fontId="43" fillId="0" borderId="19" xfId="52" applyBorder="1" applyAlignment="1" applyProtection="1">
      <alignment horizontal="left" vertical="top"/>
      <protection locked="0"/>
    </xf>
    <xf numFmtId="0" fontId="55" fillId="4" borderId="19" xfId="0" applyFont="1" applyFill="1" applyBorder="1" applyAlignment="1" applyProtection="1">
      <alignment horizontal="left" vertical="top" wrapText="1"/>
      <protection locked="0"/>
    </xf>
    <xf numFmtId="0" fontId="43" fillId="0" borderId="19" xfId="52" applyBorder="1" applyAlignment="1" applyProtection="1">
      <alignment horizontal="left" vertical="top" wrapText="1"/>
      <protection locked="0"/>
    </xf>
    <xf numFmtId="0" fontId="52" fillId="0" borderId="19" xfId="0" applyFont="1" applyBorder="1" applyAlignment="1" applyProtection="1">
      <alignment horizontal="center" vertical="center"/>
      <protection locked="0"/>
    </xf>
    <xf numFmtId="0" fontId="49" fillId="34" borderId="27" xfId="0" applyFont="1" applyFill="1" applyBorder="1" applyAlignment="1" applyProtection="1">
      <alignment horizontal="center" vertical="center" wrapText="1"/>
      <protection locked="0"/>
    </xf>
    <xf numFmtId="0" fontId="49" fillId="34" borderId="27" xfId="0" applyFont="1" applyFill="1" applyBorder="1" applyAlignment="1" applyProtection="1">
      <alignment horizontal="center" vertical="center" wrapText="1"/>
      <protection/>
    </xf>
    <xf numFmtId="0" fontId="52" fillId="34" borderId="27" xfId="0" applyFont="1" applyFill="1" applyBorder="1" applyAlignment="1" applyProtection="1">
      <alignment horizontal="center" vertical="center" wrapText="1"/>
      <protection locked="0"/>
    </xf>
    <xf numFmtId="0" fontId="52" fillId="34" borderId="28"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43" fillId="0" borderId="22" xfId="52" applyBorder="1" applyAlignment="1" applyProtection="1">
      <alignment horizontal="left" vertical="top"/>
      <protection locked="0"/>
    </xf>
    <xf numFmtId="0" fontId="0" fillId="0" borderId="29" xfId="0" applyBorder="1" applyAlignment="1" applyProtection="1">
      <alignment vertical="center"/>
      <protection locked="0"/>
    </xf>
    <xf numFmtId="0" fontId="0" fillId="0" borderId="20" xfId="0" applyBorder="1" applyAlignment="1" applyProtection="1">
      <alignment vertical="center"/>
      <protection locked="0"/>
    </xf>
    <xf numFmtId="0" fontId="43" fillId="0" borderId="22" xfId="52" applyBorder="1" applyAlignment="1" applyProtection="1">
      <alignment horizontal="center" vertical="top"/>
      <protection locked="0"/>
    </xf>
    <xf numFmtId="0" fontId="0" fillId="0" borderId="22" xfId="0" applyBorder="1" applyAlignment="1" applyProtection="1">
      <alignment horizontal="left" vertical="top"/>
      <protection locked="0"/>
    </xf>
    <xf numFmtId="0" fontId="0" fillId="2" borderId="0" xfId="0" applyFill="1" applyAlignment="1">
      <alignment wrapText="1"/>
    </xf>
    <xf numFmtId="0" fontId="55" fillId="4" borderId="0" xfId="0" applyFont="1" applyFill="1" applyAlignment="1">
      <alignment/>
    </xf>
    <xf numFmtId="0" fontId="57" fillId="4" borderId="25" xfId="0" applyFont="1" applyFill="1" applyBorder="1" applyAlignment="1" applyProtection="1">
      <alignment horizontal="left" vertical="center" wrapText="1"/>
      <protection/>
    </xf>
    <xf numFmtId="0" fontId="0" fillId="4" borderId="20" xfId="0" applyFill="1" applyBorder="1" applyAlignment="1" applyProtection="1">
      <alignment horizontal="center" vertical="center"/>
      <protection locked="0"/>
    </xf>
    <xf numFmtId="0" fontId="54" fillId="2" borderId="30" xfId="0" applyFont="1" applyFill="1" applyBorder="1" applyAlignment="1" applyProtection="1">
      <alignment horizontal="center" vertical="center" wrapText="1"/>
      <protection/>
    </xf>
    <xf numFmtId="0" fontId="54" fillId="2" borderId="31" xfId="0" applyFont="1" applyFill="1" applyBorder="1" applyAlignment="1" applyProtection="1">
      <alignment horizontal="center" vertical="center" wrapText="1"/>
      <protection/>
    </xf>
    <xf numFmtId="0" fontId="49" fillId="4" borderId="32" xfId="0" applyFont="1" applyFill="1" applyBorder="1" applyAlignment="1" applyProtection="1">
      <alignment horizontal="center" vertical="center"/>
      <protection/>
    </xf>
    <xf numFmtId="0" fontId="0" fillId="0" borderId="33" xfId="0" applyBorder="1" applyAlignment="1" applyProtection="1">
      <alignment horizontal="left" vertical="top"/>
      <protection locked="0"/>
    </xf>
    <xf numFmtId="0" fontId="55" fillId="4" borderId="29" xfId="0" applyFont="1" applyFill="1" applyBorder="1" applyAlignment="1" applyProtection="1">
      <alignment horizontal="center" vertical="center" wrapText="1"/>
      <protection locked="0"/>
    </xf>
    <xf numFmtId="0" fontId="56" fillId="0" borderId="19" xfId="0" applyFont="1" applyBorder="1" applyAlignment="1" applyProtection="1">
      <alignment horizontal="left" vertical="center" wrapText="1"/>
      <protection/>
    </xf>
    <xf numFmtId="49" fontId="60" fillId="0" borderId="19" xfId="0" applyNumberFormat="1" applyFont="1" applyFill="1" applyBorder="1" applyAlignment="1" applyProtection="1">
      <alignment horizontal="center" vertical="center" wrapText="1"/>
      <protection/>
    </xf>
    <xf numFmtId="0" fontId="61" fillId="35" borderId="19"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wrapText="1"/>
      <protection/>
    </xf>
    <xf numFmtId="0" fontId="61" fillId="0" borderId="19" xfId="0" applyFont="1" applyBorder="1" applyAlignment="1" applyProtection="1">
      <alignment horizontal="center" vertical="center" wrapText="1"/>
      <protection/>
    </xf>
    <xf numFmtId="0" fontId="61" fillId="0" borderId="22" xfId="0" applyFont="1" applyBorder="1" applyAlignment="1" applyProtection="1">
      <alignment horizontal="center" vertical="center" wrapText="1"/>
      <protection/>
    </xf>
    <xf numFmtId="49" fontId="52" fillId="0" borderId="19" xfId="0" applyNumberFormat="1" applyFont="1" applyBorder="1" applyAlignment="1" applyProtection="1">
      <alignment horizontal="left" vertical="center"/>
      <protection locked="0"/>
    </xf>
    <xf numFmtId="165" fontId="52" fillId="0" borderId="19" xfId="0" applyNumberFormat="1" applyFont="1" applyBorder="1" applyAlignment="1" applyProtection="1">
      <alignment horizontal="left" vertical="center"/>
      <protection locked="0"/>
    </xf>
    <xf numFmtId="1" fontId="62" fillId="0" borderId="19" xfId="0" applyNumberFormat="1" applyFont="1" applyBorder="1" applyAlignment="1" applyProtection="1">
      <alignment horizontal="center" vertical="center"/>
      <protection/>
    </xf>
    <xf numFmtId="0" fontId="60" fillId="0" borderId="19" xfId="0" applyNumberFormat="1" applyFont="1" applyFill="1" applyBorder="1" applyAlignment="1" applyProtection="1">
      <alignment horizontal="center" vertical="center" wrapText="1"/>
      <protection/>
    </xf>
    <xf numFmtId="0" fontId="43" fillId="0" borderId="22" xfId="52" applyBorder="1" applyAlignment="1" applyProtection="1">
      <alignment vertical="top"/>
      <protection locked="0"/>
    </xf>
    <xf numFmtId="0" fontId="57" fillId="0" borderId="34"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6" fillId="0" borderId="34" xfId="0" applyFont="1" applyBorder="1" applyAlignment="1">
      <alignment horizontal="left" vertical="center" wrapText="1"/>
    </xf>
    <xf numFmtId="0" fontId="56" fillId="0" borderId="36" xfId="0" applyFont="1" applyBorder="1" applyAlignment="1">
      <alignment horizontal="left" vertical="center" wrapText="1"/>
    </xf>
    <xf numFmtId="0" fontId="56" fillId="0" borderId="24" xfId="0" applyFont="1" applyBorder="1" applyAlignment="1">
      <alignment horizontal="left" vertical="center" wrapText="1"/>
    </xf>
    <xf numFmtId="0" fontId="63" fillId="0" borderId="33" xfId="0" applyFont="1" applyBorder="1" applyAlignment="1" applyProtection="1">
      <alignment horizontal="left" vertical="top"/>
      <protection locked="0"/>
    </xf>
    <xf numFmtId="0" fontId="51" fillId="0" borderId="0" xfId="0" applyFont="1" applyAlignment="1">
      <alignment horizontal="left" vertical="center" wrapText="1"/>
    </xf>
    <xf numFmtId="0" fontId="51" fillId="0" borderId="0" xfId="0" applyFont="1" applyAlignment="1">
      <alignment horizontal="left" vertical="top" wrapText="1"/>
    </xf>
    <xf numFmtId="0" fontId="51" fillId="0" borderId="0" xfId="0" applyFont="1" applyAlignment="1">
      <alignment horizontal="left" vertical="center" wrapText="1" indent="4"/>
    </xf>
    <xf numFmtId="0" fontId="51" fillId="0" borderId="0" xfId="0" applyFont="1" applyAlignment="1">
      <alignment horizontal="left" vertical="top" wrapText="1"/>
    </xf>
    <xf numFmtId="0" fontId="51" fillId="0" borderId="0" xfId="0" applyFont="1" applyAlignment="1">
      <alignment horizontal="left" vertical="top" wrapText="1"/>
    </xf>
    <xf numFmtId="0" fontId="61" fillId="36" borderId="0" xfId="0" applyFont="1" applyFill="1" applyAlignment="1">
      <alignment horizontal="left" vertical="top" wrapText="1"/>
    </xf>
    <xf numFmtId="0" fontId="52" fillId="36" borderId="0" xfId="0" applyFont="1" applyFill="1" applyAlignment="1">
      <alignment horizontal="left" vertical="top" wrapText="1"/>
    </xf>
    <xf numFmtId="0" fontId="51" fillId="0" borderId="0" xfId="0" applyFont="1" applyAlignment="1">
      <alignment horizontal="left" vertical="top" wrapText="1"/>
    </xf>
    <xf numFmtId="0" fontId="54" fillId="2" borderId="13" xfId="0" applyFont="1" applyFill="1" applyBorder="1" applyAlignment="1" applyProtection="1">
      <alignment horizontal="center" vertical="center" wrapText="1"/>
      <protection/>
    </xf>
    <xf numFmtId="0" fontId="54" fillId="2" borderId="11" xfId="0" applyFont="1" applyFill="1" applyBorder="1" applyAlignment="1" applyProtection="1">
      <alignment horizontal="center" vertical="center" wrapText="1"/>
      <protection/>
    </xf>
    <xf numFmtId="0" fontId="54" fillId="2" borderId="15" xfId="0" applyFont="1" applyFill="1" applyBorder="1" applyAlignment="1" applyProtection="1">
      <alignment horizontal="center" vertical="center" wrapText="1"/>
      <protection/>
    </xf>
    <xf numFmtId="0" fontId="56" fillId="0" borderId="20" xfId="0" applyFont="1" applyBorder="1" applyAlignment="1" applyProtection="1">
      <alignment horizontal="left" vertical="center" wrapText="1"/>
      <protection/>
    </xf>
    <xf numFmtId="49" fontId="0" fillId="0" borderId="29" xfId="0" applyNumberFormat="1" applyBorder="1" applyAlignment="1" applyProtection="1">
      <alignment horizontal="center" vertical="center" wrapText="1"/>
      <protection/>
    </xf>
    <xf numFmtId="49" fontId="0" fillId="0" borderId="22" xfId="0" applyNumberFormat="1" applyBorder="1" applyAlignment="1" applyProtection="1">
      <alignment horizontal="center" vertical="center" wrapText="1"/>
      <protection/>
    </xf>
    <xf numFmtId="0" fontId="54" fillId="0" borderId="37" xfId="0" applyFont="1" applyBorder="1" applyAlignment="1" applyProtection="1">
      <alignment horizontal="center" vertical="center" wrapText="1"/>
      <protection/>
    </xf>
    <xf numFmtId="0" fontId="54" fillId="0" borderId="38" xfId="0" applyFont="1" applyBorder="1" applyAlignment="1" applyProtection="1">
      <alignment horizontal="center" vertical="center" wrapText="1"/>
      <protection/>
    </xf>
    <xf numFmtId="0" fontId="54" fillId="0" borderId="39" xfId="0" applyFont="1" applyBorder="1" applyAlignment="1" applyProtection="1">
      <alignment horizontal="center" vertical="center" wrapText="1"/>
      <protection/>
    </xf>
    <xf numFmtId="0" fontId="54" fillId="0" borderId="40" xfId="0" applyFont="1" applyBorder="1" applyAlignment="1" applyProtection="1">
      <alignment horizontal="center" vertical="center" wrapText="1"/>
      <protection/>
    </xf>
    <xf numFmtId="0" fontId="57" fillId="0" borderId="34" xfId="0" applyFont="1" applyBorder="1" applyAlignment="1" applyProtection="1">
      <alignment horizontal="left" vertical="center" wrapText="1"/>
      <protection/>
    </xf>
    <xf numFmtId="0" fontId="57" fillId="0" borderId="41" xfId="0" applyFont="1" applyBorder="1" applyAlignment="1" applyProtection="1">
      <alignment horizontal="left" vertical="center" wrapText="1"/>
      <protection/>
    </xf>
    <xf numFmtId="0" fontId="57" fillId="0" borderId="34" xfId="0" applyFont="1" applyFill="1" applyBorder="1" applyAlignment="1" applyProtection="1">
      <alignment horizontal="left" vertical="center" wrapText="1"/>
      <protection/>
    </xf>
    <xf numFmtId="0" fontId="57" fillId="0" borderId="23" xfId="0" applyFont="1" applyFill="1" applyBorder="1" applyAlignment="1" applyProtection="1">
      <alignment horizontal="left" vertical="center" wrapText="1"/>
      <protection/>
    </xf>
    <xf numFmtId="0" fontId="57" fillId="0" borderId="41" xfId="0" applyFont="1" applyFill="1" applyBorder="1" applyAlignment="1" applyProtection="1">
      <alignment horizontal="left" vertical="center" wrapText="1"/>
      <protection/>
    </xf>
    <xf numFmtId="0" fontId="57" fillId="0" borderId="23" xfId="0" applyFont="1" applyBorder="1" applyAlignment="1" applyProtection="1">
      <alignment horizontal="left" vertical="center" wrapText="1"/>
      <protection/>
    </xf>
    <xf numFmtId="0" fontId="57" fillId="0" borderId="42" xfId="0" applyFont="1" applyBorder="1" applyAlignment="1" applyProtection="1">
      <alignment horizontal="center" vertical="center" textRotation="90" wrapText="1"/>
      <protection/>
    </xf>
    <xf numFmtId="0" fontId="57" fillId="0" borderId="23" xfId="0" applyFont="1" applyBorder="1" applyAlignment="1" applyProtection="1">
      <alignment horizontal="center" vertical="center" textRotation="90" wrapText="1"/>
      <protection/>
    </xf>
    <xf numFmtId="0" fontId="57" fillId="0" borderId="41" xfId="0" applyFont="1" applyBorder="1" applyAlignment="1" applyProtection="1">
      <alignment horizontal="center" vertical="center" textRotation="90" wrapText="1"/>
      <protection/>
    </xf>
    <xf numFmtId="0" fontId="54" fillId="2" borderId="10" xfId="0" applyFont="1" applyFill="1" applyBorder="1" applyAlignment="1" applyProtection="1">
      <alignment horizontal="center" vertical="center" wrapText="1"/>
      <protection/>
    </xf>
    <xf numFmtId="0" fontId="54" fillId="2" borderId="12" xfId="0" applyFont="1" applyFill="1" applyBorder="1" applyAlignment="1" applyProtection="1">
      <alignment horizontal="center" vertical="center" wrapText="1"/>
      <protection/>
    </xf>
    <xf numFmtId="0" fontId="54" fillId="2" borderId="14" xfId="0" applyFont="1" applyFill="1" applyBorder="1" applyAlignment="1" applyProtection="1">
      <alignment horizontal="center" vertical="center" wrapText="1"/>
      <protection/>
    </xf>
    <xf numFmtId="0" fontId="54" fillId="0" borderId="19" xfId="0" applyFont="1" applyBorder="1" applyAlignment="1" applyProtection="1">
      <alignment horizontal="center" vertical="center" wrapText="1"/>
      <protection/>
    </xf>
    <xf numFmtId="0" fontId="54" fillId="0" borderId="21" xfId="0" applyFont="1" applyBorder="1" applyAlignment="1" applyProtection="1">
      <alignment horizontal="center" vertical="center" wrapText="1"/>
      <protection/>
    </xf>
    <xf numFmtId="0" fontId="54" fillId="2" borderId="16" xfId="0" applyFont="1" applyFill="1" applyBorder="1" applyAlignment="1" applyProtection="1">
      <alignment horizontal="center" vertical="center" wrapText="1"/>
      <protection/>
    </xf>
    <xf numFmtId="0" fontId="54" fillId="0" borderId="19" xfId="0" applyFont="1" applyBorder="1" applyAlignment="1" applyProtection="1">
      <alignment horizontal="center" vertical="center"/>
      <protection/>
    </xf>
    <xf numFmtId="0" fontId="64" fillId="4" borderId="43" xfId="0" applyFont="1" applyFill="1" applyBorder="1" applyAlignment="1" applyProtection="1">
      <alignment horizontal="center" vertical="center" wrapText="1"/>
      <protection/>
    </xf>
    <xf numFmtId="0" fontId="64" fillId="4" borderId="44" xfId="0" applyFont="1" applyFill="1" applyBorder="1" applyAlignment="1" applyProtection="1">
      <alignment horizontal="center" vertical="center" wrapText="1"/>
      <protection/>
    </xf>
    <xf numFmtId="0" fontId="64" fillId="4" borderId="45" xfId="0" applyFont="1" applyFill="1" applyBorder="1" applyAlignment="1" applyProtection="1">
      <alignment horizontal="center" vertical="center" wrapText="1"/>
      <protection/>
    </xf>
    <xf numFmtId="0" fontId="64" fillId="4" borderId="25" xfId="0" applyFont="1" applyFill="1" applyBorder="1" applyAlignment="1" applyProtection="1">
      <alignment horizontal="center" vertical="center" wrapText="1"/>
      <protection/>
    </xf>
    <xf numFmtId="0" fontId="54" fillId="4" borderId="45" xfId="0" applyFont="1" applyFill="1" applyBorder="1" applyAlignment="1" applyProtection="1">
      <alignment horizontal="center" vertical="center"/>
      <protection/>
    </xf>
    <xf numFmtId="0" fontId="54" fillId="4" borderId="25" xfId="0" applyFont="1" applyFill="1" applyBorder="1" applyAlignment="1" applyProtection="1">
      <alignment horizontal="center" vertical="center"/>
      <protection/>
    </xf>
    <xf numFmtId="0" fontId="0" fillId="0" borderId="2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9" fillId="37" borderId="46" xfId="0" applyFont="1" applyFill="1" applyBorder="1" applyAlignment="1" applyProtection="1">
      <alignment horizontal="center" vertical="center"/>
      <protection/>
    </xf>
    <xf numFmtId="0" fontId="49" fillId="37" borderId="32" xfId="0" applyFont="1" applyFill="1" applyBorder="1" applyAlignment="1" applyProtection="1">
      <alignment horizontal="center" vertical="center"/>
      <protection/>
    </xf>
    <xf numFmtId="0" fontId="49" fillId="37" borderId="47" xfId="0" applyFont="1" applyFill="1" applyBorder="1" applyAlignment="1" applyProtection="1">
      <alignment horizontal="center" vertical="center"/>
      <protection/>
    </xf>
    <xf numFmtId="0" fontId="49" fillId="37" borderId="45" xfId="0" applyFont="1" applyFill="1" applyBorder="1" applyAlignment="1" applyProtection="1">
      <alignment horizontal="center" vertical="center"/>
      <protection/>
    </xf>
    <xf numFmtId="0" fontId="49" fillId="37" borderId="48" xfId="0" applyFont="1" applyFill="1" applyBorder="1" applyAlignment="1" applyProtection="1">
      <alignment horizontal="center" vertical="center"/>
      <protection/>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54" fillId="0" borderId="22" xfId="0" applyFont="1" applyBorder="1" applyAlignment="1" applyProtection="1">
      <alignment horizontal="center" vertical="center" wrapText="1"/>
      <protection/>
    </xf>
    <xf numFmtId="0" fontId="64" fillId="4" borderId="51" xfId="0" applyFont="1" applyFill="1" applyBorder="1" applyAlignment="1" applyProtection="1">
      <alignment horizontal="center" vertical="center" wrapText="1"/>
      <protection/>
    </xf>
    <xf numFmtId="0" fontId="64" fillId="4" borderId="33" xfId="0" applyFont="1" applyFill="1" applyBorder="1" applyAlignment="1" applyProtection="1">
      <alignment horizontal="center" vertical="center" wrapText="1"/>
      <protection/>
    </xf>
    <xf numFmtId="0" fontId="54" fillId="0" borderId="21" xfId="0" applyFont="1" applyBorder="1" applyAlignment="1" applyProtection="1">
      <alignment horizontal="center" vertical="center"/>
      <protection/>
    </xf>
    <xf numFmtId="0" fontId="54" fillId="2" borderId="52" xfId="0" applyFont="1" applyFill="1" applyBorder="1" applyAlignment="1" applyProtection="1">
      <alignment horizontal="center" vertical="center" wrapText="1"/>
      <protection/>
    </xf>
    <xf numFmtId="0" fontId="57" fillId="0" borderId="53" xfId="0" applyFont="1" applyBorder="1" applyAlignment="1" applyProtection="1">
      <alignment horizontal="left" vertical="center" wrapText="1"/>
      <protection/>
    </xf>
    <xf numFmtId="0" fontId="43" fillId="0" borderId="29" xfId="52" applyBorder="1" applyAlignment="1" applyProtection="1">
      <alignment horizontal="left" vertical="center"/>
      <protection locked="0"/>
    </xf>
    <xf numFmtId="0" fontId="43" fillId="0" borderId="20" xfId="52" applyBorder="1" applyAlignment="1" applyProtection="1">
      <alignment horizontal="left" vertical="center"/>
      <protection locked="0"/>
    </xf>
    <xf numFmtId="0" fontId="43" fillId="0" borderId="22" xfId="52" applyBorder="1" applyAlignment="1" applyProtection="1">
      <alignment horizontal="left" vertical="center"/>
      <protection locked="0"/>
    </xf>
    <xf numFmtId="0" fontId="54" fillId="33" borderId="18" xfId="0" applyFont="1" applyFill="1" applyBorder="1" applyAlignment="1" applyProtection="1">
      <alignment horizontal="center" vertical="center" wrapText="1"/>
      <protection/>
    </xf>
    <xf numFmtId="0" fontId="58" fillId="0" borderId="19" xfId="0" applyFont="1" applyBorder="1" applyAlignment="1" applyProtection="1">
      <alignment horizontal="left"/>
      <protection/>
    </xf>
    <xf numFmtId="0" fontId="65" fillId="0" borderId="0" xfId="0" applyFont="1" applyAlignment="1" applyProtection="1">
      <alignment horizontal="left" wrapText="1"/>
      <protection locked="0"/>
    </xf>
    <xf numFmtId="0" fontId="58" fillId="0" borderId="19" xfId="0" applyFont="1" applyFill="1" applyBorder="1" applyAlignment="1" applyProtection="1">
      <alignment horizontal="left"/>
      <protection/>
    </xf>
    <xf numFmtId="0" fontId="52" fillId="34" borderId="54" xfId="0" applyFont="1" applyFill="1" applyBorder="1" applyAlignment="1" applyProtection="1">
      <alignment horizontal="center" vertical="center" wrapText="1"/>
      <protection locked="0"/>
    </xf>
    <xf numFmtId="0" fontId="52" fillId="34" borderId="55" xfId="0" applyFont="1" applyFill="1" applyBorder="1" applyAlignment="1" applyProtection="1">
      <alignment horizontal="center" vertical="center" wrapText="1"/>
      <protection locked="0"/>
    </xf>
    <xf numFmtId="0" fontId="0" fillId="0" borderId="2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49" fillId="34" borderId="27" xfId="0" applyFont="1" applyFill="1" applyBorder="1" applyAlignment="1" applyProtection="1">
      <alignment horizontal="center" vertical="center" wrapText="1"/>
      <protection/>
    </xf>
    <xf numFmtId="0" fontId="55" fillId="4" borderId="43" xfId="0" applyFont="1" applyFill="1" applyBorder="1" applyAlignment="1" applyProtection="1">
      <alignment horizontal="center" vertical="center" wrapText="1"/>
      <protection/>
    </xf>
    <xf numFmtId="0" fontId="55" fillId="4" borderId="44" xfId="0" applyFont="1" applyFill="1" applyBorder="1" applyAlignment="1" applyProtection="1">
      <alignment horizontal="center" vertical="center" wrapText="1"/>
      <protection/>
    </xf>
    <xf numFmtId="0" fontId="54" fillId="2" borderId="29" xfId="0" applyFont="1" applyFill="1" applyBorder="1" applyAlignment="1" applyProtection="1">
      <alignment horizontal="center" vertical="center" wrapText="1"/>
      <protection/>
    </xf>
    <xf numFmtId="0" fontId="54" fillId="2" borderId="20" xfId="0" applyFont="1" applyFill="1" applyBorder="1" applyAlignment="1" applyProtection="1">
      <alignment horizontal="center" vertical="center" wrapText="1"/>
      <protection/>
    </xf>
    <xf numFmtId="0" fontId="54" fillId="2" borderId="22" xfId="0" applyFont="1" applyFill="1" applyBorder="1" applyAlignment="1" applyProtection="1">
      <alignment horizontal="center" vertical="center" wrapText="1"/>
      <protection/>
    </xf>
    <xf numFmtId="0" fontId="54" fillId="2" borderId="17" xfId="0" applyFont="1" applyFill="1" applyBorder="1" applyAlignment="1" applyProtection="1">
      <alignment horizontal="center" vertical="center" wrapText="1"/>
      <protection/>
    </xf>
    <xf numFmtId="0" fontId="56" fillId="0" borderId="34" xfId="0" applyFont="1" applyBorder="1" applyAlignment="1" applyProtection="1">
      <alignment horizontal="left" vertical="center" wrapText="1"/>
      <protection/>
    </xf>
    <xf numFmtId="0" fontId="56" fillId="0" borderId="23" xfId="0" applyFont="1" applyBorder="1" applyAlignment="1" applyProtection="1">
      <alignment horizontal="left" vertical="center" wrapText="1"/>
      <protection/>
    </xf>
    <xf numFmtId="0" fontId="56" fillId="0" borderId="53" xfId="0" applyFont="1" applyBorder="1" applyAlignment="1" applyProtection="1">
      <alignment horizontal="left" vertical="center" wrapText="1"/>
      <protection/>
    </xf>
    <xf numFmtId="0" fontId="43" fillId="0" borderId="29" xfId="52" applyFill="1" applyBorder="1" applyAlignment="1" applyProtection="1">
      <alignment horizontal="center" vertical="top"/>
      <protection locked="0"/>
    </xf>
    <xf numFmtId="0" fontId="0" fillId="0" borderId="20" xfId="0" applyFill="1" applyBorder="1" applyAlignment="1" applyProtection="1">
      <alignment horizontal="center" vertical="top"/>
      <protection locked="0"/>
    </xf>
    <xf numFmtId="0" fontId="0" fillId="0" borderId="22" xfId="0" applyFill="1" applyBorder="1" applyAlignment="1" applyProtection="1">
      <alignment horizontal="center" vertical="top"/>
      <protection locked="0"/>
    </xf>
    <xf numFmtId="0" fontId="0" fillId="2" borderId="29" xfId="0" applyNumberFormat="1" applyFill="1" applyBorder="1" applyAlignment="1" applyProtection="1">
      <alignment horizontal="left" vertical="center" wrapText="1"/>
      <protection/>
    </xf>
    <xf numFmtId="0" fontId="0" fillId="2" borderId="13" xfId="0" applyNumberFormat="1" applyFill="1" applyBorder="1" applyAlignment="1" applyProtection="1">
      <alignment horizontal="left" vertical="center" wrapText="1"/>
      <protection/>
    </xf>
    <xf numFmtId="0" fontId="43" fillId="0" borderId="29" xfId="52"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43" fillId="0" borderId="29" xfId="52" applyBorder="1" applyAlignment="1" applyProtection="1">
      <alignment horizontal="left" vertical="top"/>
      <protection locked="0"/>
    </xf>
    <xf numFmtId="0" fontId="43" fillId="0" borderId="22" xfId="52" applyBorder="1" applyAlignment="1" applyProtection="1">
      <alignment horizontal="left" vertical="top"/>
      <protection locked="0"/>
    </xf>
    <xf numFmtId="49" fontId="0" fillId="2" borderId="52" xfId="0" applyNumberFormat="1" applyFill="1" applyBorder="1" applyAlignment="1" applyProtection="1">
      <alignment horizontal="left" vertical="center" wrapText="1"/>
      <protection/>
    </xf>
    <xf numFmtId="49" fontId="0" fillId="2" borderId="22" xfId="0" applyNumberFormat="1" applyFill="1" applyBorder="1" applyAlignment="1" applyProtection="1">
      <alignment horizontal="left" vertical="center" wrapText="1"/>
      <protection/>
    </xf>
    <xf numFmtId="0" fontId="43" fillId="0" borderId="20" xfId="52" applyBorder="1" applyAlignment="1" applyProtection="1">
      <alignment horizontal="left" vertical="top"/>
      <protection locked="0"/>
    </xf>
    <xf numFmtId="0" fontId="57" fillId="0" borderId="23" xfId="0" applyFont="1" applyBorder="1" applyAlignment="1" applyProtection="1">
      <alignment horizontal="center" vertical="center" wrapText="1"/>
      <protection/>
    </xf>
    <xf numFmtId="0" fontId="57" fillId="0" borderId="41" xfId="0" applyFont="1" applyBorder="1" applyAlignment="1" applyProtection="1">
      <alignment horizontal="center" vertical="center" wrapText="1"/>
      <protection/>
    </xf>
    <xf numFmtId="0" fontId="57" fillId="0" borderId="34" xfId="0" applyFont="1" applyBorder="1" applyAlignment="1" applyProtection="1">
      <alignment horizontal="center" vertical="center" wrapText="1"/>
      <protection/>
    </xf>
    <xf numFmtId="0" fontId="0" fillId="0" borderId="20" xfId="0" applyBorder="1" applyAlignment="1" applyProtection="1">
      <alignment horizontal="left" vertical="top"/>
      <protection locked="0"/>
    </xf>
    <xf numFmtId="0" fontId="0" fillId="0" borderId="20" xfId="0" applyBorder="1" applyAlignment="1" applyProtection="1">
      <alignment horizontal="center" vertical="top"/>
      <protection locked="0"/>
    </xf>
    <xf numFmtId="0" fontId="43" fillId="0" borderId="20" xfId="52" applyFill="1" applyBorder="1" applyAlignment="1" applyProtection="1">
      <alignment horizontal="center" vertical="top"/>
      <protection locked="0"/>
    </xf>
    <xf numFmtId="0" fontId="43" fillId="0" borderId="22" xfId="52" applyFill="1" applyBorder="1" applyAlignment="1" applyProtection="1">
      <alignment horizontal="center" vertical="top"/>
      <protection locked="0"/>
    </xf>
    <xf numFmtId="0" fontId="0" fillId="0" borderId="0" xfId="0"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llisk\Downloads\RTP%20Project%20evaluation%20workbook%20template_071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oject 1"/>
      <sheetName val="Project 2"/>
      <sheetName val="Project 3"/>
      <sheetName val="Project 4"/>
      <sheetName val="Project 5"/>
      <sheetName val="Summary"/>
    </sheetNames>
    <sheetDataSet>
      <sheetData sheetId="2">
        <row r="5">
          <cell r="B5">
            <v>0</v>
          </cell>
        </row>
        <row r="6">
          <cell r="B6" t="e">
            <v>#DIV/0!</v>
          </cell>
        </row>
      </sheetData>
      <sheetData sheetId="3">
        <row r="5">
          <cell r="B5">
            <v>0</v>
          </cell>
        </row>
        <row r="6">
          <cell r="B6" t="e">
            <v>#DIV/0!</v>
          </cell>
        </row>
      </sheetData>
      <sheetData sheetId="4">
        <row r="6">
          <cell r="B6" t="e">
            <v>#DIV/0!</v>
          </cell>
        </row>
      </sheetData>
      <sheetData sheetId="5">
        <row r="5">
          <cell r="B5">
            <v>0</v>
          </cell>
        </row>
        <row r="6">
          <cell r="B6"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tiny.cc/DEQ_AirToxStudy" TargetMode="External" /><Relationship Id="rId2" Type="http://schemas.openxmlformats.org/officeDocument/2006/relationships/hyperlink" Target="http://tiny.cc/18RTP_Guide" TargetMode="External" /><Relationship Id="rId3" Type="http://schemas.openxmlformats.org/officeDocument/2006/relationships/hyperlink" Target="http://tiny.cc/18RTP_Guide" TargetMode="External" /><Relationship Id="rId4" Type="http://schemas.openxmlformats.org/officeDocument/2006/relationships/hyperlink" Target="http://tiny.cc/18RTP_Guide" TargetMode="External" /><Relationship Id="rId5" Type="http://schemas.openxmlformats.org/officeDocument/2006/relationships/hyperlink" Target="http://tiny.cc/18RTP_Guide" TargetMode="External" /><Relationship Id="rId6" Type="http://schemas.openxmlformats.org/officeDocument/2006/relationships/hyperlink" Target="http://tiny.cc/2015_jobs" TargetMode="External" /><Relationship Id="rId7" Type="http://schemas.openxmlformats.org/officeDocument/2006/relationships/hyperlink" Target="http://tiny.cc/2040_jobsForecast" TargetMode="External" /><Relationship Id="rId8" Type="http://schemas.openxmlformats.org/officeDocument/2006/relationships/hyperlink" Target="http://tiny.cc/bottlenecks" TargetMode="External" /><Relationship Id="rId9" Type="http://schemas.openxmlformats.org/officeDocument/2006/relationships/hyperlink" Target="https://camsys.maps.arcgis.com/apps/webappviewer/index.html?id=eca60f30701249179b334e771bc36870" TargetMode="External" /><Relationship Id="rId10" Type="http://schemas.openxmlformats.org/officeDocument/2006/relationships/hyperlink" Target="https://camsys.maps.arcgis.com/apps/webappviewer/index.html?id=eca60f30701249179b334e771bc36870" TargetMode="External" /><Relationship Id="rId11" Type="http://schemas.openxmlformats.org/officeDocument/2006/relationships/hyperlink" Target="http://tiny.cc/Indust_employ" TargetMode="External" /><Relationship Id="rId12" Type="http://schemas.openxmlformats.org/officeDocument/2006/relationships/hyperlink" Target="http://tiny.cc/Centers_corridors" TargetMode="External" /><Relationship Id="rId13" Type="http://schemas.openxmlformats.org/officeDocument/2006/relationships/hyperlink" Target="http://tiny.cc/Indust_employ" TargetMode="External" /><Relationship Id="rId14" Type="http://schemas.openxmlformats.org/officeDocument/2006/relationships/hyperlink" Target="http://tiny.cc/2015_jobs" TargetMode="External" /><Relationship Id="rId15" Type="http://schemas.openxmlformats.org/officeDocument/2006/relationships/hyperlink" Target="http://tiny.cc/Centers_corridors" TargetMode="External" /><Relationship Id="rId16" Type="http://schemas.openxmlformats.org/officeDocument/2006/relationships/hyperlink" Target="http://tiny.cc/Indust_employ" TargetMode="External" /><Relationship Id="rId17" Type="http://schemas.openxmlformats.org/officeDocument/2006/relationships/hyperlink" Target="http://tiny.cc/18RTP_Guide" TargetMode="External" /><Relationship Id="rId18" Type="http://schemas.openxmlformats.org/officeDocument/2006/relationships/hyperlink" Target="http://tiny.cc/bikeped_gaps" TargetMode="External" /><Relationship Id="rId19" Type="http://schemas.openxmlformats.org/officeDocument/2006/relationships/hyperlink" Target="http://www.oregonmetro.gov/sites/default/files/2015All_Jobs_per_Sq_Mile_0.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tiny.cc/DEQ_AirToxStudy" TargetMode="External" /><Relationship Id="rId2" Type="http://schemas.openxmlformats.org/officeDocument/2006/relationships/hyperlink" Target="http://tiny.cc/18RTP_Guide" TargetMode="External" /><Relationship Id="rId3" Type="http://schemas.openxmlformats.org/officeDocument/2006/relationships/hyperlink" Target="http://tiny.cc/18RTP_Guide" TargetMode="External" /><Relationship Id="rId4" Type="http://schemas.openxmlformats.org/officeDocument/2006/relationships/hyperlink" Target="http://tiny.cc/18RTP_Guide" TargetMode="External" /><Relationship Id="rId5" Type="http://schemas.openxmlformats.org/officeDocument/2006/relationships/hyperlink" Target="http://tiny.cc/18RTP_Guide" TargetMode="External" /><Relationship Id="rId6" Type="http://schemas.openxmlformats.org/officeDocument/2006/relationships/hyperlink" Target="http://tiny.cc/2015_jobs" TargetMode="External" /><Relationship Id="rId7" Type="http://schemas.openxmlformats.org/officeDocument/2006/relationships/hyperlink" Target="http://tiny.cc/2040_jobsForecast" TargetMode="External" /><Relationship Id="rId8" Type="http://schemas.openxmlformats.org/officeDocument/2006/relationships/hyperlink" Target="http://tiny.cc/bottlenecks" TargetMode="External" /><Relationship Id="rId9" Type="http://schemas.openxmlformats.org/officeDocument/2006/relationships/hyperlink" Target="https://camsys.maps.arcgis.com/apps/webappviewer/index.html?id=eca60f30701249179b334e771bc36870" TargetMode="External" /><Relationship Id="rId10" Type="http://schemas.openxmlformats.org/officeDocument/2006/relationships/hyperlink" Target="https://camsys.maps.arcgis.com/apps/webappviewer/index.html?id=eca60f30701249179b334e771bc36870" TargetMode="External" /><Relationship Id="rId11" Type="http://schemas.openxmlformats.org/officeDocument/2006/relationships/hyperlink" Target="http://tiny.cc/Indust_employ" TargetMode="External" /><Relationship Id="rId12" Type="http://schemas.openxmlformats.org/officeDocument/2006/relationships/hyperlink" Target="http://tiny.cc/Centers_corridors" TargetMode="External" /><Relationship Id="rId13" Type="http://schemas.openxmlformats.org/officeDocument/2006/relationships/hyperlink" Target="http://tiny.cc/Indust_employ" TargetMode="External" /><Relationship Id="rId14" Type="http://schemas.openxmlformats.org/officeDocument/2006/relationships/hyperlink" Target="http://tiny.cc/2015_jobs" TargetMode="External" /><Relationship Id="rId15" Type="http://schemas.openxmlformats.org/officeDocument/2006/relationships/hyperlink" Target="http://tiny.cc/Centers_corridors" TargetMode="External" /><Relationship Id="rId16" Type="http://schemas.openxmlformats.org/officeDocument/2006/relationships/hyperlink" Target="http://tiny.cc/Indust_employ" TargetMode="External" /><Relationship Id="rId17" Type="http://schemas.openxmlformats.org/officeDocument/2006/relationships/hyperlink" Target="http://tiny.cc/18RTP_Guide" TargetMode="External" /><Relationship Id="rId18" Type="http://schemas.openxmlformats.org/officeDocument/2006/relationships/hyperlink" Target="http://tiny.cc/bikeped_gaps" TargetMode="External" /><Relationship Id="rId19" Type="http://schemas.openxmlformats.org/officeDocument/2006/relationships/hyperlink" Target="http://www.oregonmetro.gov/sites/default/files/2015All_Jobs_per_Sq_Mile_0.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tiny.cc/DEQ_AirToxStudy" TargetMode="External" /><Relationship Id="rId2" Type="http://schemas.openxmlformats.org/officeDocument/2006/relationships/hyperlink" Target="http://tiny.cc/18RTP_Guide" TargetMode="External" /><Relationship Id="rId3" Type="http://schemas.openxmlformats.org/officeDocument/2006/relationships/hyperlink" Target="http://tiny.cc/18RTP_Guide" TargetMode="External" /><Relationship Id="rId4" Type="http://schemas.openxmlformats.org/officeDocument/2006/relationships/hyperlink" Target="http://tiny.cc/18RTP_Guide" TargetMode="External" /><Relationship Id="rId5" Type="http://schemas.openxmlformats.org/officeDocument/2006/relationships/hyperlink" Target="http://tiny.cc/18RTP_Guide" TargetMode="External" /><Relationship Id="rId6" Type="http://schemas.openxmlformats.org/officeDocument/2006/relationships/hyperlink" Target="http://tiny.cc/2015_jobs" TargetMode="External" /><Relationship Id="rId7" Type="http://schemas.openxmlformats.org/officeDocument/2006/relationships/hyperlink" Target="http://tiny.cc/2040_jobsForecast" TargetMode="External" /><Relationship Id="rId8" Type="http://schemas.openxmlformats.org/officeDocument/2006/relationships/hyperlink" Target="http://tiny.cc/bottlenecks" TargetMode="External" /><Relationship Id="rId9" Type="http://schemas.openxmlformats.org/officeDocument/2006/relationships/hyperlink" Target="https://camsys.maps.arcgis.com/apps/webappviewer/index.html?id=eca60f30701249179b334e771bc36870" TargetMode="External" /><Relationship Id="rId10" Type="http://schemas.openxmlformats.org/officeDocument/2006/relationships/hyperlink" Target="https://camsys.maps.arcgis.com/apps/webappviewer/index.html?id=eca60f30701249179b334e771bc36870" TargetMode="External" /><Relationship Id="rId11" Type="http://schemas.openxmlformats.org/officeDocument/2006/relationships/hyperlink" Target="http://tiny.cc/Indust_employ" TargetMode="External" /><Relationship Id="rId12" Type="http://schemas.openxmlformats.org/officeDocument/2006/relationships/hyperlink" Target="http://tiny.cc/Centers_corridors" TargetMode="External" /><Relationship Id="rId13" Type="http://schemas.openxmlformats.org/officeDocument/2006/relationships/hyperlink" Target="http://tiny.cc/Indust_employ" TargetMode="External" /><Relationship Id="rId14" Type="http://schemas.openxmlformats.org/officeDocument/2006/relationships/hyperlink" Target="http://tiny.cc/2015_jobs" TargetMode="External" /><Relationship Id="rId15" Type="http://schemas.openxmlformats.org/officeDocument/2006/relationships/hyperlink" Target="http://tiny.cc/Centers_corridors" TargetMode="External" /><Relationship Id="rId16" Type="http://schemas.openxmlformats.org/officeDocument/2006/relationships/hyperlink" Target="http://tiny.cc/Indust_employ" TargetMode="External" /><Relationship Id="rId17" Type="http://schemas.openxmlformats.org/officeDocument/2006/relationships/hyperlink" Target="http://tiny.cc/18RTP_Guide" TargetMode="External" /><Relationship Id="rId18" Type="http://schemas.openxmlformats.org/officeDocument/2006/relationships/hyperlink" Target="http://tiny.cc/bikeped_gaps" TargetMode="External" /><Relationship Id="rId19" Type="http://schemas.openxmlformats.org/officeDocument/2006/relationships/hyperlink" Target="http://www.oregonmetro.gov/sites/default/files/2015All_Jobs_per_Sq_Mile_0.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iny.cc/DEQ_AirToxStudy" TargetMode="External" /><Relationship Id="rId2" Type="http://schemas.openxmlformats.org/officeDocument/2006/relationships/hyperlink" Target="http://tiny.cc/18RTP_Guide" TargetMode="External" /><Relationship Id="rId3" Type="http://schemas.openxmlformats.org/officeDocument/2006/relationships/hyperlink" Target="http://tiny.cc/18RTP_Guide" TargetMode="External" /><Relationship Id="rId4" Type="http://schemas.openxmlformats.org/officeDocument/2006/relationships/hyperlink" Target="http://tiny.cc/18RTP_Guide" TargetMode="External" /><Relationship Id="rId5" Type="http://schemas.openxmlformats.org/officeDocument/2006/relationships/hyperlink" Target="http://tiny.cc/18RTP_Guide" TargetMode="External" /><Relationship Id="rId6" Type="http://schemas.openxmlformats.org/officeDocument/2006/relationships/hyperlink" Target="http://tiny.cc/2015_jobs" TargetMode="External" /><Relationship Id="rId7" Type="http://schemas.openxmlformats.org/officeDocument/2006/relationships/hyperlink" Target="http://tiny.cc/2040_jobsForecast" TargetMode="External" /><Relationship Id="rId8" Type="http://schemas.openxmlformats.org/officeDocument/2006/relationships/hyperlink" Target="http://tiny.cc/bottlenecks" TargetMode="External" /><Relationship Id="rId9" Type="http://schemas.openxmlformats.org/officeDocument/2006/relationships/hyperlink" Target="https://camsys.maps.arcgis.com/apps/webappviewer/index.html?id=eca60f30701249179b334e771bc36870" TargetMode="External" /><Relationship Id="rId10" Type="http://schemas.openxmlformats.org/officeDocument/2006/relationships/hyperlink" Target="https://camsys.maps.arcgis.com/apps/webappviewer/index.html?id=eca60f30701249179b334e771bc36870" TargetMode="External" /><Relationship Id="rId11" Type="http://schemas.openxmlformats.org/officeDocument/2006/relationships/hyperlink" Target="http://tiny.cc/Indust_employ" TargetMode="External" /><Relationship Id="rId12" Type="http://schemas.openxmlformats.org/officeDocument/2006/relationships/hyperlink" Target="http://tiny.cc/Centers_corridors" TargetMode="External" /><Relationship Id="rId13" Type="http://schemas.openxmlformats.org/officeDocument/2006/relationships/hyperlink" Target="http://tiny.cc/Indust_employ" TargetMode="External" /><Relationship Id="rId14" Type="http://schemas.openxmlformats.org/officeDocument/2006/relationships/hyperlink" Target="http://tiny.cc/2015_jobs" TargetMode="External" /><Relationship Id="rId15" Type="http://schemas.openxmlformats.org/officeDocument/2006/relationships/hyperlink" Target="http://tiny.cc/Centers_corridors" TargetMode="External" /><Relationship Id="rId16" Type="http://schemas.openxmlformats.org/officeDocument/2006/relationships/hyperlink" Target="http://tiny.cc/Indust_employ" TargetMode="External" /><Relationship Id="rId17" Type="http://schemas.openxmlformats.org/officeDocument/2006/relationships/hyperlink" Target="http://tiny.cc/18RTP_Guide" TargetMode="External" /><Relationship Id="rId18" Type="http://schemas.openxmlformats.org/officeDocument/2006/relationships/hyperlink" Target="http://tiny.cc/bikeped_gaps" TargetMode="External" /><Relationship Id="rId19" Type="http://schemas.openxmlformats.org/officeDocument/2006/relationships/hyperlink" Target="http://www.oregonmetro.gov/sites/default/files/2015All_Jobs_per_Sq_Mile_0.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tiny.cc/DEQ_AirToxStudy" TargetMode="External" /><Relationship Id="rId2" Type="http://schemas.openxmlformats.org/officeDocument/2006/relationships/hyperlink" Target="http://tiny.cc/18RTP_Guide" TargetMode="External" /><Relationship Id="rId3" Type="http://schemas.openxmlformats.org/officeDocument/2006/relationships/hyperlink" Target="http://tiny.cc/18RTP_Guide" TargetMode="External" /><Relationship Id="rId4" Type="http://schemas.openxmlformats.org/officeDocument/2006/relationships/hyperlink" Target="http://tiny.cc/18RTP_Guide" TargetMode="External" /><Relationship Id="rId5" Type="http://schemas.openxmlformats.org/officeDocument/2006/relationships/hyperlink" Target="http://tiny.cc/18RTP_Guide" TargetMode="External" /><Relationship Id="rId6" Type="http://schemas.openxmlformats.org/officeDocument/2006/relationships/hyperlink" Target="http://tiny.cc/2015_jobs" TargetMode="External" /><Relationship Id="rId7" Type="http://schemas.openxmlformats.org/officeDocument/2006/relationships/hyperlink" Target="http://tiny.cc/2040_jobsForecast" TargetMode="External" /><Relationship Id="rId8" Type="http://schemas.openxmlformats.org/officeDocument/2006/relationships/hyperlink" Target="http://tiny.cc/bottlenecks" TargetMode="External" /><Relationship Id="rId9" Type="http://schemas.openxmlformats.org/officeDocument/2006/relationships/hyperlink" Target="https://camsys.maps.arcgis.com/apps/webappviewer/index.html?id=eca60f30701249179b334e771bc36870" TargetMode="External" /><Relationship Id="rId10" Type="http://schemas.openxmlformats.org/officeDocument/2006/relationships/hyperlink" Target="https://camsys.maps.arcgis.com/apps/webappviewer/index.html?id=eca60f30701249179b334e771bc36870" TargetMode="External" /><Relationship Id="rId11" Type="http://schemas.openxmlformats.org/officeDocument/2006/relationships/hyperlink" Target="http://tiny.cc/Indust_employ" TargetMode="External" /><Relationship Id="rId12" Type="http://schemas.openxmlformats.org/officeDocument/2006/relationships/hyperlink" Target="http://tiny.cc/Centers_corridors" TargetMode="External" /><Relationship Id="rId13" Type="http://schemas.openxmlformats.org/officeDocument/2006/relationships/hyperlink" Target="http://tiny.cc/Indust_employ" TargetMode="External" /><Relationship Id="rId14" Type="http://schemas.openxmlformats.org/officeDocument/2006/relationships/hyperlink" Target="http://tiny.cc/2015_jobs" TargetMode="External" /><Relationship Id="rId15" Type="http://schemas.openxmlformats.org/officeDocument/2006/relationships/hyperlink" Target="http://tiny.cc/Centers_corridors" TargetMode="External" /><Relationship Id="rId16" Type="http://schemas.openxmlformats.org/officeDocument/2006/relationships/hyperlink" Target="http://tiny.cc/Indust_employ" TargetMode="External" /><Relationship Id="rId17" Type="http://schemas.openxmlformats.org/officeDocument/2006/relationships/hyperlink" Target="http://tiny.cc/18RTP_Guide" TargetMode="External" /><Relationship Id="rId18" Type="http://schemas.openxmlformats.org/officeDocument/2006/relationships/hyperlink" Target="http://tiny.cc/bikeped_gaps" TargetMode="External" /><Relationship Id="rId19" Type="http://schemas.openxmlformats.org/officeDocument/2006/relationships/hyperlink" Target="http://www.oregonmetro.gov/sites/default/files/2015All_Jobs_per_Sq_Mile_0.pdf" TargetMode="External"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A2" sqref="A2:G2"/>
    </sheetView>
  </sheetViews>
  <sheetFormatPr defaultColWidth="11.421875" defaultRowHeight="15"/>
  <cols>
    <col min="1" max="6" width="11.421875" style="0" customWidth="1"/>
    <col min="7" max="7" width="35.28125" style="0" customWidth="1"/>
  </cols>
  <sheetData>
    <row r="1" ht="15.75">
      <c r="A1" s="32" t="s">
        <v>121</v>
      </c>
    </row>
    <row r="2" spans="1:7" ht="82.5" customHeight="1">
      <c r="A2" s="131" t="s">
        <v>128</v>
      </c>
      <c r="B2" s="132"/>
      <c r="C2" s="132"/>
      <c r="D2" s="132"/>
      <c r="E2" s="132"/>
      <c r="F2" s="132"/>
      <c r="G2" s="132"/>
    </row>
    <row r="3" spans="1:7" ht="81.75" customHeight="1">
      <c r="A3" s="135" t="s">
        <v>129</v>
      </c>
      <c r="B3" s="132"/>
      <c r="C3" s="132"/>
      <c r="D3" s="132"/>
      <c r="E3" s="132"/>
      <c r="F3" s="132"/>
      <c r="G3" s="132"/>
    </row>
    <row r="4" spans="1:7" ht="57" customHeight="1">
      <c r="A4" s="133" t="s">
        <v>142</v>
      </c>
      <c r="B4" s="134"/>
      <c r="C4" s="134"/>
      <c r="D4" s="134"/>
      <c r="E4" s="134"/>
      <c r="F4" s="134"/>
      <c r="G4" s="134"/>
    </row>
    <row r="6" ht="15.75">
      <c r="A6" s="32" t="s">
        <v>125</v>
      </c>
    </row>
    <row r="7" spans="1:13" ht="15" customHeight="1">
      <c r="A7" s="129" t="s">
        <v>182</v>
      </c>
      <c r="B7" s="129"/>
      <c r="C7" s="129"/>
      <c r="D7" s="129"/>
      <c r="E7" s="129"/>
      <c r="F7" s="129"/>
      <c r="G7" s="129"/>
      <c r="H7" s="33"/>
      <c r="I7" s="33"/>
      <c r="J7" s="33"/>
      <c r="K7" s="33"/>
      <c r="L7" s="33"/>
      <c r="M7" s="33"/>
    </row>
    <row r="8" spans="1:13" ht="13.5" customHeight="1">
      <c r="A8" s="129"/>
      <c r="B8" s="129"/>
      <c r="C8" s="129"/>
      <c r="D8" s="129"/>
      <c r="E8" s="129"/>
      <c r="F8" s="129"/>
      <c r="G8" s="129"/>
      <c r="H8" s="33"/>
      <c r="I8" s="33"/>
      <c r="J8" s="33"/>
      <c r="K8" s="33"/>
      <c r="L8" s="33"/>
      <c r="M8" s="33"/>
    </row>
    <row r="9" spans="1:13" ht="40.5" customHeight="1">
      <c r="A9" s="129"/>
      <c r="B9" s="129"/>
      <c r="C9" s="129"/>
      <c r="D9" s="129"/>
      <c r="E9" s="129"/>
      <c r="F9" s="129"/>
      <c r="G9" s="129"/>
      <c r="H9" s="33"/>
      <c r="I9" s="33"/>
      <c r="J9" s="33"/>
      <c r="K9" s="33"/>
      <c r="L9" s="33"/>
      <c r="M9" s="33"/>
    </row>
    <row r="10" spans="1:13" ht="123" customHeight="1">
      <c r="A10" s="129"/>
      <c r="B10" s="129"/>
      <c r="C10" s="129"/>
      <c r="D10" s="129"/>
      <c r="E10" s="129"/>
      <c r="F10" s="129"/>
      <c r="G10" s="129"/>
      <c r="H10" s="33"/>
      <c r="I10" s="33"/>
      <c r="J10" s="33"/>
      <c r="K10" s="33"/>
      <c r="L10" s="33"/>
      <c r="M10" s="33"/>
    </row>
    <row r="11" spans="1:13" ht="78.75" customHeight="1">
      <c r="A11" s="129" t="s">
        <v>124</v>
      </c>
      <c r="B11" s="129"/>
      <c r="C11" s="129"/>
      <c r="D11" s="129"/>
      <c r="E11" s="129"/>
      <c r="F11" s="129"/>
      <c r="G11" s="129"/>
      <c r="H11" s="33"/>
      <c r="I11" s="33"/>
      <c r="J11" s="33"/>
      <c r="K11" s="33"/>
      <c r="L11" s="33"/>
      <c r="M11" s="33"/>
    </row>
    <row r="12" spans="1:13" ht="18.75" customHeight="1">
      <c r="A12" s="33"/>
      <c r="B12" s="33"/>
      <c r="C12" s="33"/>
      <c r="D12" s="33"/>
      <c r="E12" s="33"/>
      <c r="F12" s="33"/>
      <c r="G12" s="33"/>
      <c r="H12" s="33"/>
      <c r="I12" s="33"/>
      <c r="J12" s="33"/>
      <c r="K12" s="33"/>
      <c r="L12" s="33"/>
      <c r="M12" s="33"/>
    </row>
    <row r="13" ht="15.75">
      <c r="A13" s="30" t="s">
        <v>122</v>
      </c>
    </row>
    <row r="14" ht="15.75">
      <c r="A14" s="31" t="s">
        <v>123</v>
      </c>
    </row>
    <row r="15" spans="1:7" ht="15.75">
      <c r="A15" s="38" t="s">
        <v>130</v>
      </c>
      <c r="B15" s="35"/>
      <c r="C15" s="35"/>
      <c r="D15" s="35"/>
      <c r="E15" s="35"/>
      <c r="F15" s="35"/>
      <c r="G15" s="35"/>
    </row>
    <row r="16" spans="1:7" ht="15.75">
      <c r="A16" s="38" t="s">
        <v>131</v>
      </c>
      <c r="B16" s="35"/>
      <c r="C16" s="35"/>
      <c r="D16" s="35"/>
      <c r="E16" s="35"/>
      <c r="F16" s="35"/>
      <c r="G16" s="35"/>
    </row>
    <row r="17" spans="1:7" ht="36" customHeight="1">
      <c r="A17" s="130" t="s">
        <v>132</v>
      </c>
      <c r="B17" s="130"/>
      <c r="C17" s="130"/>
      <c r="D17" s="130"/>
      <c r="E17" s="130"/>
      <c r="F17" s="130"/>
      <c r="G17" s="130"/>
    </row>
    <row r="18" spans="1:7" ht="18.75" customHeight="1">
      <c r="A18" s="130" t="s">
        <v>133</v>
      </c>
      <c r="B18" s="130"/>
      <c r="C18" s="130"/>
      <c r="D18" s="130"/>
      <c r="E18" s="130"/>
      <c r="F18" s="130"/>
      <c r="G18" s="130"/>
    </row>
    <row r="19" spans="1:7" ht="15.75">
      <c r="A19" s="38" t="s">
        <v>134</v>
      </c>
      <c r="B19" s="35"/>
      <c r="C19" s="35"/>
      <c r="D19" s="35"/>
      <c r="E19" s="35"/>
      <c r="F19" s="35"/>
      <c r="G19" s="35"/>
    </row>
    <row r="20" spans="1:7" s="37" customFormat="1" ht="30.75" customHeight="1">
      <c r="A20" s="128" t="s">
        <v>135</v>
      </c>
      <c r="B20" s="128"/>
      <c r="C20" s="128"/>
      <c r="D20" s="128"/>
      <c r="E20" s="128"/>
      <c r="F20" s="128"/>
      <c r="G20" s="128"/>
    </row>
    <row r="21" spans="1:7" s="37" customFormat="1" ht="36.75" customHeight="1">
      <c r="A21" s="128" t="s">
        <v>136</v>
      </c>
      <c r="B21" s="128"/>
      <c r="C21" s="128"/>
      <c r="D21" s="128"/>
      <c r="E21" s="128"/>
      <c r="F21" s="128"/>
      <c r="G21" s="128"/>
    </row>
    <row r="22" spans="1:7" s="37" customFormat="1" ht="48.75" customHeight="1">
      <c r="A22" s="128" t="s">
        <v>137</v>
      </c>
      <c r="B22" s="128"/>
      <c r="C22" s="128"/>
      <c r="D22" s="128"/>
      <c r="E22" s="128"/>
      <c r="F22" s="128"/>
      <c r="G22" s="128"/>
    </row>
    <row r="23" spans="1:7" s="37" customFormat="1" ht="39" customHeight="1">
      <c r="A23" s="128" t="s">
        <v>138</v>
      </c>
      <c r="B23" s="128"/>
      <c r="C23" s="128"/>
      <c r="D23" s="128"/>
      <c r="E23" s="128"/>
      <c r="F23" s="128"/>
      <c r="G23" s="128"/>
    </row>
    <row r="24" spans="1:7" ht="15.75">
      <c r="A24" s="38" t="s">
        <v>139</v>
      </c>
      <c r="B24" s="35"/>
      <c r="C24" s="35"/>
      <c r="D24" s="35"/>
      <c r="E24" s="35"/>
      <c r="F24" s="35"/>
      <c r="G24" s="35"/>
    </row>
    <row r="26" ht="15.75">
      <c r="A26" s="30"/>
    </row>
    <row r="27" ht="15.75">
      <c r="A27" s="34"/>
    </row>
    <row r="28" ht="15.75">
      <c r="A28" s="34"/>
    </row>
    <row r="29" ht="15.75">
      <c r="A29" s="34"/>
    </row>
    <row r="30" ht="15.75">
      <c r="A30" s="34"/>
    </row>
    <row r="31" ht="15.75">
      <c r="A31" s="36"/>
    </row>
    <row r="32" ht="15">
      <c r="A32" s="35"/>
    </row>
    <row r="33" ht="15">
      <c r="A33" s="35"/>
    </row>
  </sheetData>
  <sheetProtection/>
  <mergeCells count="11">
    <mergeCell ref="A2:G2"/>
    <mergeCell ref="A4:G4"/>
    <mergeCell ref="A3:G3"/>
    <mergeCell ref="A7:G10"/>
    <mergeCell ref="A22:G22"/>
    <mergeCell ref="A23:G23"/>
    <mergeCell ref="A11:G11"/>
    <mergeCell ref="A17:G17"/>
    <mergeCell ref="A18:G18"/>
    <mergeCell ref="A20:G20"/>
    <mergeCell ref="A21:G2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pane ySplit="8" topLeftCell="A53" activePane="bottomLeft" state="frozen"/>
      <selection pane="topLeft" activeCell="A1" sqref="A1"/>
      <selection pane="bottomLeft" activeCell="H57" sqref="G57:H57"/>
    </sheetView>
  </sheetViews>
  <sheetFormatPr defaultColWidth="8.8515625" defaultRowHeight="15"/>
  <cols>
    <col min="1" max="1" width="9.28125" style="6" customWidth="1"/>
    <col min="2" max="2" width="77.28125" style="82" customWidth="1"/>
    <col min="3" max="3" width="11.421875" style="27" customWidth="1"/>
    <col min="4" max="4" width="13.421875" style="28" customWidth="1"/>
    <col min="5" max="5" width="14.8515625" style="27" customWidth="1"/>
    <col min="6" max="6" width="13.421875" style="29" customWidth="1"/>
    <col min="7" max="7" width="59.140625" style="2" customWidth="1"/>
    <col min="8" max="8" width="44.28125" style="84" customWidth="1"/>
    <col min="9" max="16384" width="8.8515625" style="5" customWidth="1"/>
  </cols>
  <sheetData>
    <row r="1" spans="1:8" s="1" customFormat="1" ht="18.75">
      <c r="A1" s="189" t="s">
        <v>99</v>
      </c>
      <c r="B1" s="189"/>
      <c r="C1" s="116"/>
      <c r="D1" s="16"/>
      <c r="E1" s="16"/>
      <c r="F1" s="15"/>
      <c r="G1" s="50"/>
      <c r="H1" s="85"/>
    </row>
    <row r="2" spans="1:8" s="1" customFormat="1" ht="18.75">
      <c r="A2" s="189" t="s">
        <v>112</v>
      </c>
      <c r="B2" s="189"/>
      <c r="C2" s="116"/>
      <c r="D2" s="16"/>
      <c r="E2" s="16"/>
      <c r="F2" s="15"/>
      <c r="G2" s="50"/>
      <c r="H2" s="85"/>
    </row>
    <row r="3" spans="1:8" s="1" customFormat="1" ht="18.75" customHeight="1">
      <c r="A3" s="189" t="s">
        <v>126</v>
      </c>
      <c r="B3" s="189"/>
      <c r="C3" s="116"/>
      <c r="D3" s="190" t="s">
        <v>141</v>
      </c>
      <c r="E3" s="190"/>
      <c r="F3" s="190"/>
      <c r="G3" s="190"/>
      <c r="H3" s="190"/>
    </row>
    <row r="4" spans="1:8" s="1" customFormat="1" ht="18.75">
      <c r="A4" s="189" t="s">
        <v>113</v>
      </c>
      <c r="B4" s="189"/>
      <c r="C4" s="117"/>
      <c r="D4" s="17"/>
      <c r="E4" s="16"/>
      <c r="F4" s="15"/>
      <c r="G4" s="50"/>
      <c r="H4" s="85"/>
    </row>
    <row r="5" spans="1:8" s="1" customFormat="1" ht="18.75">
      <c r="A5" s="191" t="s">
        <v>140</v>
      </c>
      <c r="B5" s="191"/>
      <c r="C5" s="118">
        <f>SUM(F8:F109)</f>
        <v>0</v>
      </c>
      <c r="D5" s="3"/>
      <c r="E5" s="18"/>
      <c r="F5" s="15"/>
      <c r="G5" s="51"/>
      <c r="H5" s="85"/>
    </row>
    <row r="6" spans="1:8" s="1" customFormat="1" ht="18.75">
      <c r="A6" s="189" t="s">
        <v>111</v>
      </c>
      <c r="B6" s="189"/>
      <c r="C6" s="90" t="e">
        <f>C5/C4</f>
        <v>#DIV/0!</v>
      </c>
      <c r="D6" s="17"/>
      <c r="E6" s="16"/>
      <c r="F6" s="15"/>
      <c r="G6" s="50"/>
      <c r="H6" s="85"/>
    </row>
    <row r="7" spans="1:8" s="1" customFormat="1" ht="11.25" customHeight="1" thickBot="1">
      <c r="A7" s="4"/>
      <c r="C7" s="2"/>
      <c r="D7" s="3"/>
      <c r="E7" s="3"/>
      <c r="F7" s="3"/>
      <c r="G7" s="52"/>
      <c r="H7" s="85"/>
    </row>
    <row r="8" spans="1:8" s="95" customFormat="1" ht="40.5" customHeight="1" thickBot="1">
      <c r="A8" s="192" t="s">
        <v>103</v>
      </c>
      <c r="B8" s="193"/>
      <c r="C8" s="196" t="s">
        <v>96</v>
      </c>
      <c r="D8" s="196"/>
      <c r="E8" s="91" t="s">
        <v>98</v>
      </c>
      <c r="F8" s="92" t="s">
        <v>97</v>
      </c>
      <c r="G8" s="93" t="s">
        <v>153</v>
      </c>
      <c r="H8" s="94" t="s">
        <v>143</v>
      </c>
    </row>
    <row r="9" spans="1:8" ht="38.25" customHeight="1">
      <c r="A9" s="152" t="s">
        <v>100</v>
      </c>
      <c r="B9" s="56" t="s">
        <v>19</v>
      </c>
      <c r="C9" s="197"/>
      <c r="D9" s="198"/>
      <c r="E9" s="19"/>
      <c r="F9" s="172">
        <f>SUM(E9:E16)</f>
        <v>0</v>
      </c>
      <c r="G9" s="19"/>
      <c r="H9" s="19"/>
    </row>
    <row r="10" spans="1:8" ht="30">
      <c r="A10" s="153"/>
      <c r="B10" s="57" t="s">
        <v>3</v>
      </c>
      <c r="C10" s="155" t="s">
        <v>93</v>
      </c>
      <c r="D10" s="8">
        <v>7</v>
      </c>
      <c r="E10" s="168"/>
      <c r="F10" s="173"/>
      <c r="G10" s="151" t="s">
        <v>144</v>
      </c>
      <c r="H10" s="86"/>
    </row>
    <row r="11" spans="1:8" ht="30">
      <c r="A11" s="153"/>
      <c r="B11" s="58" t="s">
        <v>4</v>
      </c>
      <c r="C11" s="137"/>
      <c r="D11" s="9">
        <v>5</v>
      </c>
      <c r="E11" s="169"/>
      <c r="F11" s="173"/>
      <c r="G11" s="151"/>
      <c r="H11" s="86"/>
    </row>
    <row r="12" spans="1:8" ht="60">
      <c r="A12" s="153"/>
      <c r="B12" s="59" t="s">
        <v>5</v>
      </c>
      <c r="C12" s="137"/>
      <c r="D12" s="9">
        <v>3</v>
      </c>
      <c r="E12" s="169"/>
      <c r="F12" s="173"/>
      <c r="G12" s="151"/>
      <c r="H12" s="86"/>
    </row>
    <row r="13" spans="1:8" ht="45">
      <c r="A13" s="153"/>
      <c r="B13" s="58" t="s">
        <v>6</v>
      </c>
      <c r="C13" s="137"/>
      <c r="D13" s="9">
        <v>2</v>
      </c>
      <c r="E13" s="169"/>
      <c r="F13" s="173"/>
      <c r="G13" s="151"/>
      <c r="H13" s="86"/>
    </row>
    <row r="14" spans="1:12" ht="30">
      <c r="A14" s="153"/>
      <c r="B14" s="58" t="s">
        <v>7</v>
      </c>
      <c r="C14" s="137"/>
      <c r="D14" s="9">
        <v>1</v>
      </c>
      <c r="E14" s="169"/>
      <c r="F14" s="173"/>
      <c r="G14" s="151"/>
      <c r="H14" s="86"/>
      <c r="L14" s="84"/>
    </row>
    <row r="15" spans="1:8" ht="78" customHeight="1">
      <c r="A15" s="153"/>
      <c r="B15" s="60" t="s">
        <v>8</v>
      </c>
      <c r="C15" s="157"/>
      <c r="D15" s="12">
        <v>0</v>
      </c>
      <c r="E15" s="170"/>
      <c r="F15" s="173"/>
      <c r="G15" s="151"/>
      <c r="H15" s="86"/>
    </row>
    <row r="16" spans="1:8" ht="95.25" thickBot="1">
      <c r="A16" s="154"/>
      <c r="B16" s="61" t="s">
        <v>69</v>
      </c>
      <c r="C16" s="188" t="s">
        <v>1</v>
      </c>
      <c r="D16" s="188"/>
      <c r="E16" s="20"/>
      <c r="F16" s="174"/>
      <c r="G16" s="53" t="s">
        <v>155</v>
      </c>
      <c r="H16" s="87" t="s">
        <v>156</v>
      </c>
    </row>
    <row r="17" spans="1:8" ht="24.75" customHeight="1">
      <c r="A17" s="152" t="s">
        <v>92</v>
      </c>
      <c r="B17" s="56" t="s">
        <v>20</v>
      </c>
      <c r="C17" s="162"/>
      <c r="D17" s="163"/>
      <c r="E17" s="19"/>
      <c r="F17" s="172">
        <f>SUM(E17:E23)</f>
        <v>0</v>
      </c>
      <c r="G17" s="19"/>
      <c r="H17" s="19"/>
    </row>
    <row r="18" spans="1:8" ht="60">
      <c r="A18" s="153"/>
      <c r="B18" s="55" t="s">
        <v>84</v>
      </c>
      <c r="C18" s="158" t="s">
        <v>1</v>
      </c>
      <c r="D18" s="158"/>
      <c r="E18" s="21"/>
      <c r="F18" s="173"/>
      <c r="G18" s="83" t="s">
        <v>149</v>
      </c>
      <c r="H18" s="86"/>
    </row>
    <row r="19" spans="1:8" ht="24.75" customHeight="1">
      <c r="A19" s="153"/>
      <c r="B19" s="62" t="s">
        <v>21</v>
      </c>
      <c r="C19" s="164"/>
      <c r="D19" s="165"/>
      <c r="E19" s="22"/>
      <c r="F19" s="173"/>
      <c r="G19" s="22"/>
      <c r="H19" s="22"/>
    </row>
    <row r="20" spans="1:8" ht="105" customHeight="1">
      <c r="A20" s="153"/>
      <c r="B20" s="55" t="s">
        <v>110</v>
      </c>
      <c r="C20" s="158" t="s">
        <v>2</v>
      </c>
      <c r="D20" s="158"/>
      <c r="E20" s="21"/>
      <c r="F20" s="173"/>
      <c r="G20" s="54" t="s">
        <v>145</v>
      </c>
      <c r="H20" s="86"/>
    </row>
    <row r="21" spans="1:8" ht="173.25">
      <c r="A21" s="153"/>
      <c r="B21" s="63" t="s">
        <v>85</v>
      </c>
      <c r="C21" s="158" t="s">
        <v>11</v>
      </c>
      <c r="D21" s="158"/>
      <c r="E21" s="21"/>
      <c r="F21" s="173"/>
      <c r="G21" s="54" t="s">
        <v>146</v>
      </c>
      <c r="H21" s="86"/>
    </row>
    <row r="22" spans="1:8" ht="15.75">
      <c r="A22" s="153"/>
      <c r="B22" s="64" t="s">
        <v>22</v>
      </c>
      <c r="C22" s="158" t="s">
        <v>11</v>
      </c>
      <c r="D22" s="158"/>
      <c r="E22" s="21"/>
      <c r="F22" s="173"/>
      <c r="G22" s="83" t="s">
        <v>149</v>
      </c>
      <c r="H22" s="86"/>
    </row>
    <row r="23" spans="1:8" ht="16.5" thickBot="1">
      <c r="A23" s="154"/>
      <c r="B23" s="65" t="s">
        <v>23</v>
      </c>
      <c r="C23" s="159" t="s">
        <v>11</v>
      </c>
      <c r="D23" s="159"/>
      <c r="E23" s="23"/>
      <c r="F23" s="174"/>
      <c r="G23" s="83" t="s">
        <v>149</v>
      </c>
      <c r="H23" s="86"/>
    </row>
    <row r="24" spans="1:8" ht="24.75" customHeight="1">
      <c r="A24" s="152" t="s">
        <v>101</v>
      </c>
      <c r="B24" s="56" t="s">
        <v>24</v>
      </c>
      <c r="C24" s="162"/>
      <c r="D24" s="163"/>
      <c r="E24" s="19"/>
      <c r="F24" s="172">
        <f>SUM(E24:E31)</f>
        <v>0</v>
      </c>
      <c r="G24" s="24"/>
      <c r="H24" s="88"/>
    </row>
    <row r="25" spans="1:8" ht="157.5">
      <c r="A25" s="153"/>
      <c r="B25" s="66" t="s">
        <v>147</v>
      </c>
      <c r="C25" s="158" t="s">
        <v>1</v>
      </c>
      <c r="D25" s="158"/>
      <c r="E25" s="21"/>
      <c r="F25" s="173"/>
      <c r="G25" s="54" t="s">
        <v>157</v>
      </c>
      <c r="H25" s="87" t="s">
        <v>154</v>
      </c>
    </row>
    <row r="26" spans="1:8" ht="16.5" customHeight="1">
      <c r="A26" s="153"/>
      <c r="B26" s="66" t="s">
        <v>25</v>
      </c>
      <c r="C26" s="158" t="s">
        <v>11</v>
      </c>
      <c r="D26" s="158"/>
      <c r="E26" s="21"/>
      <c r="F26" s="173"/>
      <c r="G26" s="139" t="s">
        <v>148</v>
      </c>
      <c r="H26" s="194"/>
    </row>
    <row r="27" spans="1:8" ht="16.5" customHeight="1">
      <c r="A27" s="153"/>
      <c r="B27" s="66" t="s">
        <v>26</v>
      </c>
      <c r="C27" s="158" t="s">
        <v>11</v>
      </c>
      <c r="D27" s="158"/>
      <c r="E27" s="21"/>
      <c r="F27" s="173"/>
      <c r="G27" s="139"/>
      <c r="H27" s="195"/>
    </row>
    <row r="28" spans="1:8" ht="24.75" customHeight="1">
      <c r="A28" s="153"/>
      <c r="B28" s="67" t="s">
        <v>27</v>
      </c>
      <c r="C28" s="180"/>
      <c r="D28" s="181"/>
      <c r="E28" s="24"/>
      <c r="F28" s="173"/>
      <c r="G28" s="24"/>
      <c r="H28" s="88"/>
    </row>
    <row r="29" spans="1:8" ht="47.25">
      <c r="A29" s="153"/>
      <c r="B29" s="68" t="s">
        <v>70</v>
      </c>
      <c r="C29" s="136" t="s">
        <v>93</v>
      </c>
      <c r="D29" s="11">
        <v>3</v>
      </c>
      <c r="E29" s="169"/>
      <c r="F29" s="173"/>
      <c r="G29" s="83" t="s">
        <v>151</v>
      </c>
      <c r="H29" s="87" t="s">
        <v>154</v>
      </c>
    </row>
    <row r="30" spans="1:8" ht="45">
      <c r="A30" s="153"/>
      <c r="B30" s="58" t="s">
        <v>60</v>
      </c>
      <c r="C30" s="137"/>
      <c r="D30" s="9">
        <v>2</v>
      </c>
      <c r="E30" s="169"/>
      <c r="F30" s="173"/>
      <c r="G30" s="83" t="s">
        <v>149</v>
      </c>
      <c r="H30" s="86"/>
    </row>
    <row r="31" spans="1:8" ht="45.75" thickBot="1">
      <c r="A31" s="154"/>
      <c r="B31" s="69" t="s">
        <v>61</v>
      </c>
      <c r="C31" s="138"/>
      <c r="D31" s="13">
        <v>1</v>
      </c>
      <c r="E31" s="171"/>
      <c r="F31" s="174"/>
      <c r="G31" s="83" t="s">
        <v>149</v>
      </c>
      <c r="H31" s="86"/>
    </row>
    <row r="32" spans="1:8" ht="24.75" customHeight="1">
      <c r="A32" s="152" t="s">
        <v>118</v>
      </c>
      <c r="B32" s="56" t="s">
        <v>28</v>
      </c>
      <c r="C32" s="162"/>
      <c r="D32" s="163"/>
      <c r="E32" s="19"/>
      <c r="F32" s="172">
        <f>SUM(E32:E44)</f>
        <v>0</v>
      </c>
      <c r="G32" s="24"/>
      <c r="H32" s="88"/>
    </row>
    <row r="33" spans="1:8" ht="31.5" customHeight="1">
      <c r="A33" s="153"/>
      <c r="B33" s="70" t="s">
        <v>71</v>
      </c>
      <c r="C33" s="155" t="s">
        <v>93</v>
      </c>
      <c r="D33" s="8">
        <v>3</v>
      </c>
      <c r="E33" s="168"/>
      <c r="F33" s="173"/>
      <c r="G33" s="146" t="s">
        <v>158</v>
      </c>
      <c r="H33" s="185" t="s">
        <v>154</v>
      </c>
    </row>
    <row r="34" spans="1:8" ht="30">
      <c r="A34" s="153"/>
      <c r="B34" s="58" t="s">
        <v>29</v>
      </c>
      <c r="C34" s="137"/>
      <c r="D34" s="9">
        <v>2</v>
      </c>
      <c r="E34" s="169"/>
      <c r="F34" s="173"/>
      <c r="G34" s="151"/>
      <c r="H34" s="186"/>
    </row>
    <row r="35" spans="1:8" ht="47.25" customHeight="1">
      <c r="A35" s="153"/>
      <c r="B35" s="60" t="s">
        <v>150</v>
      </c>
      <c r="C35" s="157"/>
      <c r="D35" s="12">
        <v>1</v>
      </c>
      <c r="E35" s="170"/>
      <c r="F35" s="173"/>
      <c r="G35" s="184"/>
      <c r="H35" s="187"/>
    </row>
    <row r="36" spans="1:8" ht="24.75" customHeight="1">
      <c r="A36" s="153"/>
      <c r="B36" s="62" t="s">
        <v>30</v>
      </c>
      <c r="C36" s="164"/>
      <c r="D36" s="165"/>
      <c r="E36" s="22"/>
      <c r="F36" s="173"/>
      <c r="G36" s="24"/>
      <c r="H36" s="88"/>
    </row>
    <row r="37" spans="1:8" ht="60.75" customHeight="1" thickBot="1">
      <c r="A37" s="153"/>
      <c r="B37" s="71" t="s">
        <v>31</v>
      </c>
      <c r="C37" s="159" t="s">
        <v>2</v>
      </c>
      <c r="D37" s="159"/>
      <c r="E37" s="23"/>
      <c r="F37" s="173"/>
      <c r="G37" s="54" t="s">
        <v>159</v>
      </c>
      <c r="H37" s="87" t="s">
        <v>154</v>
      </c>
    </row>
    <row r="38" spans="1:8" ht="24.75" customHeight="1">
      <c r="A38" s="153"/>
      <c r="B38" s="56" t="s">
        <v>32</v>
      </c>
      <c r="C38" s="162"/>
      <c r="D38" s="163"/>
      <c r="E38" s="19"/>
      <c r="F38" s="173"/>
      <c r="G38" s="24"/>
      <c r="H38" s="88"/>
    </row>
    <row r="39" spans="1:8" ht="66.75" customHeight="1">
      <c r="A39" s="153"/>
      <c r="B39" s="140" t="s">
        <v>72</v>
      </c>
      <c r="C39" s="142" t="s">
        <v>11</v>
      </c>
      <c r="D39" s="143"/>
      <c r="E39" s="168"/>
      <c r="F39" s="173"/>
      <c r="G39" s="146" t="s">
        <v>152</v>
      </c>
      <c r="H39" s="89" t="s">
        <v>161</v>
      </c>
    </row>
    <row r="40" spans="1:8" ht="38.25" customHeight="1">
      <c r="A40" s="153"/>
      <c r="B40" s="141"/>
      <c r="C40" s="144"/>
      <c r="D40" s="145"/>
      <c r="E40" s="170"/>
      <c r="F40" s="173"/>
      <c r="G40" s="151"/>
      <c r="H40" s="89" t="s">
        <v>162</v>
      </c>
    </row>
    <row r="41" spans="1:8" ht="66.75" customHeight="1">
      <c r="A41" s="153"/>
      <c r="B41" s="72" t="s">
        <v>33</v>
      </c>
      <c r="C41" s="179" t="s">
        <v>11</v>
      </c>
      <c r="D41" s="179"/>
      <c r="E41" s="25"/>
      <c r="F41" s="173"/>
      <c r="G41" s="83" t="s">
        <v>149</v>
      </c>
      <c r="H41" s="86"/>
    </row>
    <row r="42" spans="1:8" ht="24.75" customHeight="1">
      <c r="A42" s="153"/>
      <c r="B42" s="62" t="s">
        <v>34</v>
      </c>
      <c r="C42" s="164"/>
      <c r="D42" s="165"/>
      <c r="E42" s="22"/>
      <c r="F42" s="173"/>
      <c r="G42" s="24"/>
      <c r="H42" s="88"/>
    </row>
    <row r="43" spans="1:8" ht="63.75" customHeight="1">
      <c r="A43" s="153"/>
      <c r="B43" s="73" t="s">
        <v>73</v>
      </c>
      <c r="C43" s="155" t="s">
        <v>93</v>
      </c>
      <c r="D43" s="8">
        <v>2</v>
      </c>
      <c r="E43" s="168"/>
      <c r="F43" s="173"/>
      <c r="G43" s="146" t="s">
        <v>163</v>
      </c>
      <c r="H43" s="86"/>
    </row>
    <row r="44" spans="1:8" ht="42" customHeight="1" thickBot="1">
      <c r="A44" s="154"/>
      <c r="B44" s="69" t="s">
        <v>35</v>
      </c>
      <c r="C44" s="138"/>
      <c r="D44" s="13">
        <v>1</v>
      </c>
      <c r="E44" s="171"/>
      <c r="F44" s="174"/>
      <c r="G44" s="147"/>
      <c r="H44" s="86"/>
    </row>
    <row r="45" spans="1:8" ht="24.75" customHeight="1">
      <c r="A45" s="152" t="s">
        <v>119</v>
      </c>
      <c r="B45" s="62" t="s">
        <v>36</v>
      </c>
      <c r="C45" s="164"/>
      <c r="D45" s="165"/>
      <c r="E45" s="22"/>
      <c r="F45" s="173">
        <f>SUM(E45:E57)</f>
        <v>0</v>
      </c>
      <c r="G45" s="24"/>
      <c r="H45" s="88"/>
    </row>
    <row r="46" spans="1:8" ht="63" customHeight="1">
      <c r="A46" s="153"/>
      <c r="B46" s="209" t="s">
        <v>74</v>
      </c>
      <c r="C46" s="155" t="s">
        <v>93</v>
      </c>
      <c r="D46" s="199">
        <v>3</v>
      </c>
      <c r="E46" s="168"/>
      <c r="F46" s="173"/>
      <c r="G46" s="203" t="s">
        <v>166</v>
      </c>
      <c r="H46" s="213" t="s">
        <v>164</v>
      </c>
    </row>
    <row r="47" spans="1:8" ht="16.5" customHeight="1">
      <c r="A47" s="153"/>
      <c r="B47" s="210"/>
      <c r="C47" s="136"/>
      <c r="D47" s="136"/>
      <c r="E47" s="169"/>
      <c r="F47" s="173"/>
      <c r="G47" s="204"/>
      <c r="H47" s="214"/>
    </row>
    <row r="48" spans="1:8" ht="60">
      <c r="A48" s="153"/>
      <c r="B48" s="59" t="s">
        <v>62</v>
      </c>
      <c r="C48" s="137"/>
      <c r="D48" s="9">
        <v>2</v>
      </c>
      <c r="E48" s="169"/>
      <c r="F48" s="173"/>
      <c r="G48" s="204"/>
      <c r="H48" s="211" t="s">
        <v>165</v>
      </c>
    </row>
    <row r="49" spans="1:8" ht="45.75" thickBot="1">
      <c r="A49" s="153"/>
      <c r="B49" s="75" t="s">
        <v>63</v>
      </c>
      <c r="C49" s="156"/>
      <c r="D49" s="10">
        <v>1</v>
      </c>
      <c r="E49" s="177"/>
      <c r="F49" s="173"/>
      <c r="G49" s="204"/>
      <c r="H49" s="212"/>
    </row>
    <row r="50" spans="1:8" ht="45.75" thickTop="1">
      <c r="A50" s="153"/>
      <c r="B50" s="68" t="s">
        <v>64</v>
      </c>
      <c r="C50" s="136" t="s">
        <v>93</v>
      </c>
      <c r="D50" s="11">
        <v>2</v>
      </c>
      <c r="E50" s="169"/>
      <c r="F50" s="173"/>
      <c r="G50" s="83" t="s">
        <v>149</v>
      </c>
      <c r="H50" s="86"/>
    </row>
    <row r="51" spans="1:8" ht="30">
      <c r="A51" s="153"/>
      <c r="B51" s="60" t="s">
        <v>37</v>
      </c>
      <c r="C51" s="157"/>
      <c r="D51" s="12">
        <v>1</v>
      </c>
      <c r="E51" s="170"/>
      <c r="F51" s="173"/>
      <c r="G51" s="83" t="s">
        <v>149</v>
      </c>
      <c r="H51" s="86"/>
    </row>
    <row r="52" spans="1:8" ht="24.75" customHeight="1">
      <c r="A52" s="153"/>
      <c r="B52" s="62" t="s">
        <v>38</v>
      </c>
      <c r="C52" s="164"/>
      <c r="D52" s="165"/>
      <c r="E52" s="22"/>
      <c r="F52" s="173"/>
      <c r="G52" s="24"/>
      <c r="H52" s="88"/>
    </row>
    <row r="53" spans="1:8" ht="60">
      <c r="A53" s="153"/>
      <c r="B53" s="73" t="s">
        <v>75</v>
      </c>
      <c r="C53" s="199" t="s">
        <v>93</v>
      </c>
      <c r="D53" s="8">
        <v>3</v>
      </c>
      <c r="E53" s="97"/>
      <c r="F53" s="173"/>
      <c r="G53" s="146" t="s">
        <v>170</v>
      </c>
      <c r="H53" s="87" t="s">
        <v>168</v>
      </c>
    </row>
    <row r="54" spans="1:8" ht="30">
      <c r="A54" s="153"/>
      <c r="B54" s="58" t="s">
        <v>39</v>
      </c>
      <c r="C54" s="200"/>
      <c r="D54" s="9">
        <v>2</v>
      </c>
      <c r="E54" s="98"/>
      <c r="F54" s="173"/>
      <c r="G54" s="151"/>
      <c r="H54" s="211" t="s">
        <v>165</v>
      </c>
    </row>
    <row r="55" spans="1:8" ht="31.5" customHeight="1">
      <c r="A55" s="153"/>
      <c r="B55" s="215" t="s">
        <v>40</v>
      </c>
      <c r="C55" s="200"/>
      <c r="D55" s="183">
        <v>1</v>
      </c>
      <c r="E55" s="169"/>
      <c r="F55" s="173"/>
      <c r="G55" s="151"/>
      <c r="H55" s="212"/>
    </row>
    <row r="56" spans="1:8" ht="16.5" customHeight="1">
      <c r="A56" s="153"/>
      <c r="B56" s="216"/>
      <c r="C56" s="201"/>
      <c r="D56" s="201"/>
      <c r="E56" s="170"/>
      <c r="F56" s="173"/>
      <c r="G56" s="151"/>
      <c r="H56" s="96" t="s">
        <v>169</v>
      </c>
    </row>
    <row r="57" spans="1:8" ht="16.5" thickBot="1">
      <c r="A57" s="154"/>
      <c r="B57" s="71" t="s">
        <v>41</v>
      </c>
      <c r="C57" s="159">
        <v>2</v>
      </c>
      <c r="D57" s="159"/>
      <c r="E57" s="23"/>
      <c r="F57" s="174"/>
      <c r="G57" s="53" t="s">
        <v>188</v>
      </c>
      <c r="H57" s="87" t="s">
        <v>154</v>
      </c>
    </row>
    <row r="58" spans="1:8" ht="24.75" customHeight="1">
      <c r="A58" s="152" t="s">
        <v>86</v>
      </c>
      <c r="B58" s="62" t="s">
        <v>44</v>
      </c>
      <c r="C58" s="164"/>
      <c r="D58" s="165"/>
      <c r="E58" s="22"/>
      <c r="F58" s="173">
        <f>SUM(E58:E69)</f>
        <v>0</v>
      </c>
      <c r="G58" s="24"/>
      <c r="H58" s="88"/>
    </row>
    <row r="59" spans="1:8" ht="30">
      <c r="A59" s="153"/>
      <c r="B59" s="73" t="s">
        <v>78</v>
      </c>
      <c r="C59" s="155" t="s">
        <v>93</v>
      </c>
      <c r="D59" s="8">
        <v>3</v>
      </c>
      <c r="E59" s="168"/>
      <c r="F59" s="173"/>
      <c r="G59" s="203" t="s">
        <v>167</v>
      </c>
      <c r="H59" s="213" t="s">
        <v>168</v>
      </c>
    </row>
    <row r="60" spans="1:8" ht="16.5" customHeight="1">
      <c r="A60" s="153"/>
      <c r="B60" s="76" t="s">
        <v>77</v>
      </c>
      <c r="C60" s="137"/>
      <c r="D60" s="9">
        <v>2</v>
      </c>
      <c r="E60" s="169"/>
      <c r="F60" s="173"/>
      <c r="G60" s="204"/>
      <c r="H60" s="217"/>
    </row>
    <row r="61" spans="1:8" ht="16.5" customHeight="1">
      <c r="A61" s="153"/>
      <c r="B61" s="77" t="s">
        <v>76</v>
      </c>
      <c r="C61" s="157"/>
      <c r="D61" s="12">
        <v>1</v>
      </c>
      <c r="E61" s="170"/>
      <c r="F61" s="173"/>
      <c r="G61" s="205"/>
      <c r="H61" s="214"/>
    </row>
    <row r="62" spans="1:8" ht="24.75" customHeight="1">
      <c r="A62" s="153"/>
      <c r="B62" s="62" t="s">
        <v>42</v>
      </c>
      <c r="C62" s="164"/>
      <c r="D62" s="165"/>
      <c r="E62" s="22"/>
      <c r="F62" s="173"/>
      <c r="G62" s="24"/>
      <c r="H62" s="88"/>
    </row>
    <row r="63" spans="1:8" ht="13.5" customHeight="1">
      <c r="A63" s="153"/>
      <c r="B63" s="57" t="s">
        <v>105</v>
      </c>
      <c r="C63" s="155" t="s">
        <v>93</v>
      </c>
      <c r="D63" s="8">
        <v>4</v>
      </c>
      <c r="E63" s="168"/>
      <c r="F63" s="173"/>
      <c r="G63" s="148" t="s">
        <v>180</v>
      </c>
      <c r="H63" s="206" t="s">
        <v>181</v>
      </c>
    </row>
    <row r="64" spans="1:8" ht="30">
      <c r="A64" s="153"/>
      <c r="B64" s="58" t="s">
        <v>106</v>
      </c>
      <c r="C64" s="137"/>
      <c r="D64" s="9">
        <v>3</v>
      </c>
      <c r="E64" s="169"/>
      <c r="F64" s="173"/>
      <c r="G64" s="149"/>
      <c r="H64" s="207"/>
    </row>
    <row r="65" spans="1:8" ht="13.5" customHeight="1" thickBot="1">
      <c r="A65" s="153"/>
      <c r="B65" s="60" t="s">
        <v>107</v>
      </c>
      <c r="C65" s="157"/>
      <c r="D65" s="12">
        <v>1</v>
      </c>
      <c r="E65" s="170"/>
      <c r="F65" s="173"/>
      <c r="G65" s="150"/>
      <c r="H65" s="208"/>
    </row>
    <row r="66" spans="1:8" ht="24.75" customHeight="1">
      <c r="A66" s="153"/>
      <c r="B66" s="62" t="s">
        <v>43</v>
      </c>
      <c r="C66" s="164"/>
      <c r="D66" s="165"/>
      <c r="E66" s="22"/>
      <c r="F66" s="173"/>
      <c r="G66" s="24"/>
      <c r="H66" s="88"/>
    </row>
    <row r="67" spans="1:8" ht="30">
      <c r="A67" s="153"/>
      <c r="B67" s="73" t="s">
        <v>104</v>
      </c>
      <c r="C67" s="155" t="s">
        <v>93</v>
      </c>
      <c r="D67" s="8">
        <v>3</v>
      </c>
      <c r="E67" s="168"/>
      <c r="F67" s="173"/>
      <c r="G67" s="146" t="s">
        <v>171</v>
      </c>
      <c r="H67" s="213" t="s">
        <v>160</v>
      </c>
    </row>
    <row r="68" spans="1:8" ht="45">
      <c r="A68" s="153"/>
      <c r="B68" s="76" t="s">
        <v>109</v>
      </c>
      <c r="C68" s="137"/>
      <c r="D68" s="9">
        <v>2</v>
      </c>
      <c r="E68" s="169"/>
      <c r="F68" s="173"/>
      <c r="G68" s="151"/>
      <c r="H68" s="221"/>
    </row>
    <row r="69" spans="1:8" ht="45.75" thickBot="1">
      <c r="A69" s="154"/>
      <c r="B69" s="69" t="s">
        <v>108</v>
      </c>
      <c r="C69" s="183"/>
      <c r="D69" s="13">
        <v>1</v>
      </c>
      <c r="E69" s="171"/>
      <c r="F69" s="174"/>
      <c r="G69" s="147"/>
      <c r="H69" s="195"/>
    </row>
    <row r="70" spans="1:8" ht="16.5" customHeight="1">
      <c r="A70" s="41"/>
      <c r="B70" s="102" t="s">
        <v>44</v>
      </c>
      <c r="C70" s="199" t="s">
        <v>93</v>
      </c>
      <c r="D70" s="202">
        <v>3</v>
      </c>
      <c r="E70" s="104"/>
      <c r="F70" s="107"/>
      <c r="G70" s="103"/>
      <c r="H70" s="100"/>
    </row>
    <row r="71" spans="1:8" ht="30">
      <c r="A71" s="41"/>
      <c r="B71" s="101" t="s">
        <v>173</v>
      </c>
      <c r="C71" s="200"/>
      <c r="D71" s="136"/>
      <c r="E71" s="39"/>
      <c r="F71" s="173">
        <f>SUM(E71:E73)</f>
        <v>0</v>
      </c>
      <c r="G71" s="203" t="s">
        <v>167</v>
      </c>
      <c r="H71" s="213" t="s">
        <v>168</v>
      </c>
    </row>
    <row r="72" spans="1:8" ht="16.5" customHeight="1">
      <c r="A72" s="41"/>
      <c r="B72" s="101" t="s">
        <v>174</v>
      </c>
      <c r="C72" s="200"/>
      <c r="D72" s="106">
        <v>2</v>
      </c>
      <c r="E72" s="39"/>
      <c r="F72" s="173"/>
      <c r="G72" s="204"/>
      <c r="H72" s="217"/>
    </row>
    <row r="73" spans="1:8" ht="17.25" customHeight="1" thickBot="1">
      <c r="A73" s="41"/>
      <c r="B73" s="101" t="s">
        <v>76</v>
      </c>
      <c r="C73" s="201"/>
      <c r="D73" s="105">
        <v>1</v>
      </c>
      <c r="E73" s="39"/>
      <c r="F73" s="174"/>
      <c r="G73" s="205"/>
      <c r="H73" s="214"/>
    </row>
    <row r="74" spans="1:8" ht="24.75" customHeight="1">
      <c r="A74" s="152" t="s">
        <v>87</v>
      </c>
      <c r="B74" s="56" t="s">
        <v>45</v>
      </c>
      <c r="C74" s="164"/>
      <c r="D74" s="163"/>
      <c r="E74" s="19"/>
      <c r="F74" s="172">
        <f>SUM(E74:E84)</f>
        <v>0</v>
      </c>
      <c r="G74" s="24"/>
      <c r="H74" s="88"/>
    </row>
    <row r="75" spans="1:8" ht="45">
      <c r="A75" s="153"/>
      <c r="B75" s="73" t="s">
        <v>79</v>
      </c>
      <c r="C75" s="155" t="s">
        <v>93</v>
      </c>
      <c r="D75" s="8">
        <v>3</v>
      </c>
      <c r="E75" s="168"/>
      <c r="F75" s="173"/>
      <c r="G75" s="146" t="s">
        <v>172</v>
      </c>
      <c r="H75" s="213" t="s">
        <v>169</v>
      </c>
    </row>
    <row r="76" spans="1:8" ht="45">
      <c r="A76" s="153"/>
      <c r="B76" s="58" t="s">
        <v>65</v>
      </c>
      <c r="C76" s="137"/>
      <c r="D76" s="9">
        <v>2</v>
      </c>
      <c r="E76" s="169"/>
      <c r="F76" s="173"/>
      <c r="G76" s="151"/>
      <c r="H76" s="221"/>
    </row>
    <row r="77" spans="1:8" ht="30">
      <c r="A77" s="153"/>
      <c r="B77" s="60" t="s">
        <v>46</v>
      </c>
      <c r="C77" s="157"/>
      <c r="D77" s="12">
        <v>1</v>
      </c>
      <c r="E77" s="170"/>
      <c r="F77" s="173"/>
      <c r="G77" s="184"/>
      <c r="H77" s="195"/>
    </row>
    <row r="78" spans="1:8" ht="24.75" customHeight="1">
      <c r="A78" s="153"/>
      <c r="B78" s="62" t="s">
        <v>95</v>
      </c>
      <c r="C78" s="164"/>
      <c r="D78" s="165"/>
      <c r="E78" s="22"/>
      <c r="F78" s="173"/>
      <c r="G78" s="24"/>
      <c r="H78" s="88"/>
    </row>
    <row r="79" spans="1:8" ht="45">
      <c r="A79" s="153"/>
      <c r="B79" s="73" t="s">
        <v>102</v>
      </c>
      <c r="C79" s="155" t="s">
        <v>93</v>
      </c>
      <c r="D79" s="8">
        <v>3</v>
      </c>
      <c r="E79" s="168"/>
      <c r="F79" s="173"/>
      <c r="G79" s="220" t="s">
        <v>176</v>
      </c>
      <c r="H79" s="86"/>
    </row>
    <row r="80" spans="1:8" ht="45">
      <c r="A80" s="153"/>
      <c r="B80" s="58" t="s">
        <v>47</v>
      </c>
      <c r="C80" s="137"/>
      <c r="D80" s="9">
        <v>2</v>
      </c>
      <c r="E80" s="169"/>
      <c r="F80" s="173"/>
      <c r="G80" s="218"/>
      <c r="H80" s="86"/>
    </row>
    <row r="81" spans="1:8" ht="45">
      <c r="A81" s="153"/>
      <c r="B81" s="60" t="s">
        <v>48</v>
      </c>
      <c r="C81" s="157"/>
      <c r="D81" s="12">
        <v>1</v>
      </c>
      <c r="E81" s="170"/>
      <c r="F81" s="173"/>
      <c r="G81" s="218"/>
      <c r="H81" s="86"/>
    </row>
    <row r="82" spans="1:8" ht="45">
      <c r="A82" s="153"/>
      <c r="B82" s="66" t="s">
        <v>49</v>
      </c>
      <c r="C82" s="161" t="s">
        <v>11</v>
      </c>
      <c r="D82" s="161"/>
      <c r="E82" s="21"/>
      <c r="F82" s="173"/>
      <c r="G82" s="83" t="s">
        <v>149</v>
      </c>
      <c r="H82" s="86"/>
    </row>
    <row r="83" spans="1:8" ht="45">
      <c r="A83" s="153"/>
      <c r="B83" s="66" t="s">
        <v>50</v>
      </c>
      <c r="C83" s="161" t="s">
        <v>2</v>
      </c>
      <c r="D83" s="161"/>
      <c r="E83" s="21"/>
      <c r="F83" s="173"/>
      <c r="G83" s="83" t="s">
        <v>149</v>
      </c>
      <c r="H83" s="86"/>
    </row>
    <row r="84" spans="1:8" ht="16.5" thickBot="1">
      <c r="A84" s="154"/>
      <c r="B84" s="78" t="s">
        <v>80</v>
      </c>
      <c r="C84" s="182" t="s">
        <v>2</v>
      </c>
      <c r="D84" s="182"/>
      <c r="E84" s="23"/>
      <c r="F84" s="174"/>
      <c r="G84" s="83" t="s">
        <v>149</v>
      </c>
      <c r="H84" s="86"/>
    </row>
    <row r="85" spans="1:8" ht="24.75" customHeight="1">
      <c r="A85" s="152" t="s">
        <v>88</v>
      </c>
      <c r="B85" s="56" t="s">
        <v>51</v>
      </c>
      <c r="C85" s="162"/>
      <c r="D85" s="163"/>
      <c r="E85" s="19"/>
      <c r="F85" s="172">
        <f>SUM(E85:E92)</f>
        <v>0</v>
      </c>
      <c r="G85" s="24"/>
      <c r="H85" s="88"/>
    </row>
    <row r="86" spans="1:8" ht="45">
      <c r="A86" s="153"/>
      <c r="B86" s="66" t="s">
        <v>52</v>
      </c>
      <c r="C86" s="161" t="s">
        <v>1</v>
      </c>
      <c r="D86" s="161"/>
      <c r="E86" s="21"/>
      <c r="F86" s="173"/>
      <c r="G86" s="83" t="s">
        <v>149</v>
      </c>
      <c r="H86" s="86"/>
    </row>
    <row r="87" spans="1:8" ht="15.75">
      <c r="A87" s="153"/>
      <c r="B87" s="66" t="s">
        <v>66</v>
      </c>
      <c r="C87" s="161" t="s">
        <v>11</v>
      </c>
      <c r="D87" s="161"/>
      <c r="E87" s="21"/>
      <c r="F87" s="173"/>
      <c r="G87" s="83" t="s">
        <v>149</v>
      </c>
      <c r="H87" s="86"/>
    </row>
    <row r="88" spans="1:8" ht="15.75">
      <c r="A88" s="153"/>
      <c r="B88" s="66" t="s">
        <v>53</v>
      </c>
      <c r="C88" s="161" t="s">
        <v>11</v>
      </c>
      <c r="D88" s="161"/>
      <c r="E88" s="21"/>
      <c r="F88" s="173"/>
      <c r="G88" s="83" t="s">
        <v>149</v>
      </c>
      <c r="H88" s="86"/>
    </row>
    <row r="89" spans="1:8" ht="24.75" customHeight="1">
      <c r="A89" s="153"/>
      <c r="B89" s="79" t="s">
        <v>94</v>
      </c>
      <c r="C89" s="166"/>
      <c r="D89" s="167"/>
      <c r="E89" s="26"/>
      <c r="F89" s="173"/>
      <c r="G89" s="103"/>
      <c r="H89" s="86"/>
    </row>
    <row r="90" spans="1:8" ht="16.5" customHeight="1">
      <c r="A90" s="153"/>
      <c r="B90" s="57" t="s">
        <v>54</v>
      </c>
      <c r="C90" s="155" t="s">
        <v>93</v>
      </c>
      <c r="D90" s="8">
        <v>3</v>
      </c>
      <c r="E90" s="168"/>
      <c r="F90" s="173"/>
      <c r="G90" s="218" t="s">
        <v>175</v>
      </c>
      <c r="H90" s="86"/>
    </row>
    <row r="91" spans="1:8" ht="15">
      <c r="A91" s="153"/>
      <c r="B91" s="58" t="s">
        <v>55</v>
      </c>
      <c r="C91" s="137"/>
      <c r="D91" s="9">
        <v>2</v>
      </c>
      <c r="E91" s="169"/>
      <c r="F91" s="173"/>
      <c r="G91" s="218"/>
      <c r="H91" s="86"/>
    </row>
    <row r="92" spans="1:8" ht="15.75" thickBot="1">
      <c r="A92" s="154"/>
      <c r="B92" s="69" t="s">
        <v>56</v>
      </c>
      <c r="C92" s="138"/>
      <c r="D92" s="13">
        <v>1</v>
      </c>
      <c r="E92" s="171"/>
      <c r="F92" s="174"/>
      <c r="G92" s="219"/>
      <c r="H92" s="86"/>
    </row>
    <row r="93" spans="1:8" ht="24.75" customHeight="1">
      <c r="A93" s="152" t="s">
        <v>89</v>
      </c>
      <c r="B93" s="56" t="s">
        <v>57</v>
      </c>
      <c r="C93" s="162"/>
      <c r="D93" s="163"/>
      <c r="E93" s="19"/>
      <c r="F93" s="172">
        <f>SUM(E93:E96)</f>
        <v>0</v>
      </c>
      <c r="G93" s="24"/>
      <c r="H93" s="88"/>
    </row>
    <row r="94" spans="1:8" ht="46.5" customHeight="1">
      <c r="A94" s="153"/>
      <c r="B94" s="57" t="s">
        <v>81</v>
      </c>
      <c r="C94" s="155" t="s">
        <v>93</v>
      </c>
      <c r="D94" s="8">
        <v>10</v>
      </c>
      <c r="E94" s="168"/>
      <c r="F94" s="173"/>
      <c r="G94" s="146" t="s">
        <v>177</v>
      </c>
      <c r="H94" s="86"/>
    </row>
    <row r="95" spans="1:8" ht="60" customHeight="1">
      <c r="A95" s="153"/>
      <c r="B95" s="58" t="s">
        <v>58</v>
      </c>
      <c r="C95" s="137"/>
      <c r="D95" s="9">
        <v>8</v>
      </c>
      <c r="E95" s="169"/>
      <c r="F95" s="173"/>
      <c r="G95" s="151"/>
      <c r="H95" s="86"/>
    </row>
    <row r="96" spans="1:8" ht="60" customHeight="1" thickBot="1">
      <c r="A96" s="154"/>
      <c r="B96" s="80" t="s">
        <v>59</v>
      </c>
      <c r="C96" s="160"/>
      <c r="D96" s="14">
        <v>4</v>
      </c>
      <c r="E96" s="178"/>
      <c r="F96" s="174"/>
      <c r="G96" s="184"/>
      <c r="H96" s="86"/>
    </row>
    <row r="97" spans="1:8" ht="24.75" customHeight="1">
      <c r="A97" s="152" t="s">
        <v>90</v>
      </c>
      <c r="B97" s="62" t="s">
        <v>14</v>
      </c>
      <c r="C97" s="164"/>
      <c r="D97" s="165"/>
      <c r="E97" s="22"/>
      <c r="F97" s="172">
        <f>SUM(E97:E106)</f>
        <v>0</v>
      </c>
      <c r="G97" s="24"/>
      <c r="H97" s="88"/>
    </row>
    <row r="98" spans="1:8" ht="60">
      <c r="A98" s="153"/>
      <c r="B98" s="74" t="s">
        <v>82</v>
      </c>
      <c r="C98" s="155" t="s">
        <v>93</v>
      </c>
      <c r="D98" s="8">
        <v>3</v>
      </c>
      <c r="E98" s="168"/>
      <c r="F98" s="173"/>
      <c r="G98" s="83" t="s">
        <v>149</v>
      </c>
      <c r="H98" s="86"/>
    </row>
    <row r="99" spans="1:8" ht="45">
      <c r="A99" s="153"/>
      <c r="B99" s="58" t="s">
        <v>67</v>
      </c>
      <c r="C99" s="137"/>
      <c r="D99" s="9">
        <v>2</v>
      </c>
      <c r="E99" s="169"/>
      <c r="F99" s="173"/>
      <c r="G99" s="83" t="s">
        <v>149</v>
      </c>
      <c r="H99" s="86"/>
    </row>
    <row r="100" spans="1:8" ht="30.75" thickBot="1">
      <c r="A100" s="153"/>
      <c r="B100" s="81" t="s">
        <v>83</v>
      </c>
      <c r="C100" s="156"/>
      <c r="D100" s="10">
        <v>1</v>
      </c>
      <c r="E100" s="177"/>
      <c r="F100" s="173"/>
      <c r="G100" s="83" t="s">
        <v>149</v>
      </c>
      <c r="H100" s="86"/>
    </row>
    <row r="101" spans="1:8" ht="30.75" thickTop="1">
      <c r="A101" s="153"/>
      <c r="B101" s="68" t="s">
        <v>68</v>
      </c>
      <c r="C101" s="136" t="s">
        <v>93</v>
      </c>
      <c r="D101" s="11">
        <v>3</v>
      </c>
      <c r="E101" s="169"/>
      <c r="F101" s="173"/>
      <c r="G101" s="204" t="s">
        <v>179</v>
      </c>
      <c r="H101" s="86"/>
    </row>
    <row r="102" spans="1:8" ht="30">
      <c r="A102" s="153"/>
      <c r="B102" s="58" t="s">
        <v>15</v>
      </c>
      <c r="C102" s="137"/>
      <c r="D102" s="9">
        <v>2</v>
      </c>
      <c r="E102" s="169"/>
      <c r="F102" s="173"/>
      <c r="G102" s="204"/>
      <c r="H102" s="86"/>
    </row>
    <row r="103" spans="1:8" ht="30">
      <c r="A103" s="153"/>
      <c r="B103" s="60" t="s">
        <v>16</v>
      </c>
      <c r="C103" s="157"/>
      <c r="D103" s="12">
        <v>1</v>
      </c>
      <c r="E103" s="170"/>
      <c r="F103" s="173"/>
      <c r="G103" s="205"/>
      <c r="H103" s="86"/>
    </row>
    <row r="104" spans="1:8" ht="24.75" customHeight="1">
      <c r="A104" s="153"/>
      <c r="B104" s="62" t="s">
        <v>17</v>
      </c>
      <c r="C104" s="164"/>
      <c r="D104" s="165"/>
      <c r="E104" s="22"/>
      <c r="F104" s="173"/>
      <c r="G104" s="24"/>
      <c r="H104" s="88"/>
    </row>
    <row r="105" spans="1:8" ht="33" customHeight="1">
      <c r="A105" s="153"/>
      <c r="B105" s="55" t="s">
        <v>12</v>
      </c>
      <c r="C105" s="158" t="s">
        <v>11</v>
      </c>
      <c r="D105" s="158"/>
      <c r="E105" s="21"/>
      <c r="F105" s="173"/>
      <c r="G105" s="124" t="s">
        <v>186</v>
      </c>
      <c r="H105" s="87" t="s">
        <v>154</v>
      </c>
    </row>
    <row r="106" spans="1:8" ht="30.75" thickBot="1">
      <c r="A106" s="154"/>
      <c r="B106" s="78" t="s">
        <v>13</v>
      </c>
      <c r="C106" s="159" t="s">
        <v>11</v>
      </c>
      <c r="D106" s="159"/>
      <c r="E106" s="23"/>
      <c r="F106" s="174"/>
      <c r="G106" s="125" t="s">
        <v>187</v>
      </c>
      <c r="H106" s="87" t="s">
        <v>178</v>
      </c>
    </row>
    <row r="107" spans="1:8" ht="24.75" customHeight="1">
      <c r="A107" s="152" t="s">
        <v>91</v>
      </c>
      <c r="B107" s="56" t="s">
        <v>18</v>
      </c>
      <c r="C107" s="162"/>
      <c r="D107" s="163"/>
      <c r="E107" s="19"/>
      <c r="F107" s="172">
        <f>SUM(E107:E109)</f>
        <v>0</v>
      </c>
      <c r="G107" s="109"/>
      <c r="H107" s="88"/>
    </row>
    <row r="108" spans="1:8" ht="60">
      <c r="A108" s="153"/>
      <c r="B108" s="55" t="s">
        <v>10</v>
      </c>
      <c r="C108" s="158" t="s">
        <v>1</v>
      </c>
      <c r="D108" s="158"/>
      <c r="E108" s="21"/>
      <c r="F108" s="175"/>
      <c r="G108" s="110" t="s">
        <v>149</v>
      </c>
      <c r="H108" s="108"/>
    </row>
    <row r="109" spans="1:8" ht="30.75" thickBot="1">
      <c r="A109" s="154"/>
      <c r="B109" s="65" t="s">
        <v>9</v>
      </c>
      <c r="C109" s="159" t="s">
        <v>11</v>
      </c>
      <c r="D109" s="159"/>
      <c r="E109" s="23"/>
      <c r="F109" s="176"/>
      <c r="G109" s="110" t="s">
        <v>149</v>
      </c>
      <c r="H109" s="108"/>
    </row>
  </sheetData>
  <sheetProtection/>
  <mergeCells count="143">
    <mergeCell ref="G90:G92"/>
    <mergeCell ref="G79:G81"/>
    <mergeCell ref="G94:G96"/>
    <mergeCell ref="G101:G103"/>
    <mergeCell ref="H71:H73"/>
    <mergeCell ref="F71:F73"/>
    <mergeCell ref="H67:H69"/>
    <mergeCell ref="G75:G77"/>
    <mergeCell ref="H75:H77"/>
    <mergeCell ref="F74:F84"/>
    <mergeCell ref="F85:F92"/>
    <mergeCell ref="G71:G73"/>
    <mergeCell ref="H63:H65"/>
    <mergeCell ref="B46:B47"/>
    <mergeCell ref="D46:D47"/>
    <mergeCell ref="G46:G49"/>
    <mergeCell ref="H48:H49"/>
    <mergeCell ref="H46:H47"/>
    <mergeCell ref="H54:H55"/>
    <mergeCell ref="B55:B56"/>
    <mergeCell ref="C53:C56"/>
    <mergeCell ref="D55:D56"/>
    <mergeCell ref="G53:G56"/>
    <mergeCell ref="E55:E56"/>
    <mergeCell ref="H59:H61"/>
    <mergeCell ref="G59:G61"/>
    <mergeCell ref="A1:B1"/>
    <mergeCell ref="D3:H3"/>
    <mergeCell ref="A2:B2"/>
    <mergeCell ref="A3:B3"/>
    <mergeCell ref="A4:B4"/>
    <mergeCell ref="A5:B5"/>
    <mergeCell ref="A6:B6"/>
    <mergeCell ref="A8:B8"/>
    <mergeCell ref="H26:H27"/>
    <mergeCell ref="G10:G15"/>
    <mergeCell ref="C8:D8"/>
    <mergeCell ref="C17:D17"/>
    <mergeCell ref="C18:D18"/>
    <mergeCell ref="C9:D9"/>
    <mergeCell ref="C26:D26"/>
    <mergeCell ref="C27:D27"/>
    <mergeCell ref="G33:G35"/>
    <mergeCell ref="H33:H35"/>
    <mergeCell ref="G39:G40"/>
    <mergeCell ref="E39:E40"/>
    <mergeCell ref="E10:E15"/>
    <mergeCell ref="A58:A69"/>
    <mergeCell ref="A32:A44"/>
    <mergeCell ref="A45:A57"/>
    <mergeCell ref="F45:F57"/>
    <mergeCell ref="F58:F69"/>
    <mergeCell ref="F32:F44"/>
    <mergeCell ref="C20:D20"/>
    <mergeCell ref="C21:D21"/>
    <mergeCell ref="C22:D22"/>
    <mergeCell ref="C24:D24"/>
    <mergeCell ref="A9:A16"/>
    <mergeCell ref="C10:C15"/>
    <mergeCell ref="E63:E65"/>
    <mergeCell ref="E67:E69"/>
    <mergeCell ref="E59:E61"/>
    <mergeCell ref="F9:F16"/>
    <mergeCell ref="F17:F23"/>
    <mergeCell ref="C19:D19"/>
    <mergeCell ref="C16:D16"/>
    <mergeCell ref="C23:D23"/>
    <mergeCell ref="A74:A84"/>
    <mergeCell ref="C50:C51"/>
    <mergeCell ref="C57:D57"/>
    <mergeCell ref="C41:D41"/>
    <mergeCell ref="C43:C44"/>
    <mergeCell ref="C37:D37"/>
    <mergeCell ref="C33:C35"/>
    <mergeCell ref="C42:D42"/>
    <mergeCell ref="A24:A31"/>
    <mergeCell ref="C25:D25"/>
    <mergeCell ref="C45:D45"/>
    <mergeCell ref="C52:D52"/>
    <mergeCell ref="C58:D58"/>
    <mergeCell ref="C62:D62"/>
    <mergeCell ref="C66:D66"/>
    <mergeCell ref="C74:D74"/>
    <mergeCell ref="C32:D32"/>
    <mergeCell ref="C28:D28"/>
    <mergeCell ref="C36:D36"/>
    <mergeCell ref="C38:D38"/>
    <mergeCell ref="C78:D78"/>
    <mergeCell ref="A17:A23"/>
    <mergeCell ref="C82:D82"/>
    <mergeCell ref="F93:F96"/>
    <mergeCell ref="F97:F106"/>
    <mergeCell ref="F107:F109"/>
    <mergeCell ref="F24:F31"/>
    <mergeCell ref="E98:E100"/>
    <mergeCell ref="E101:E103"/>
    <mergeCell ref="E94:E96"/>
    <mergeCell ref="E46:E49"/>
    <mergeCell ref="E50:E51"/>
    <mergeCell ref="C104:D104"/>
    <mergeCell ref="C107:D107"/>
    <mergeCell ref="C89:D89"/>
    <mergeCell ref="E75:E77"/>
    <mergeCell ref="E79:E81"/>
    <mergeCell ref="E90:E92"/>
    <mergeCell ref="E29:E31"/>
    <mergeCell ref="E33:E35"/>
    <mergeCell ref="E43:E44"/>
    <mergeCell ref="C85:D85"/>
    <mergeCell ref="C83:D83"/>
    <mergeCell ref="C84:D84"/>
    <mergeCell ref="C59:C61"/>
    <mergeCell ref="C75:C77"/>
    <mergeCell ref="C79:C81"/>
    <mergeCell ref="C63:C65"/>
    <mergeCell ref="C67:C69"/>
    <mergeCell ref="C46:C49"/>
    <mergeCell ref="C70:C73"/>
    <mergeCell ref="D70:D71"/>
    <mergeCell ref="C29:C31"/>
    <mergeCell ref="G26:G27"/>
    <mergeCell ref="B39:B40"/>
    <mergeCell ref="C39:D40"/>
    <mergeCell ref="G43:G44"/>
    <mergeCell ref="G63:G65"/>
    <mergeCell ref="G67:G69"/>
    <mergeCell ref="A107:A109"/>
    <mergeCell ref="A97:A106"/>
    <mergeCell ref="C98:C100"/>
    <mergeCell ref="C101:C103"/>
    <mergeCell ref="C105:D105"/>
    <mergeCell ref="C106:D106"/>
    <mergeCell ref="C90:C92"/>
    <mergeCell ref="A93:A96"/>
    <mergeCell ref="C94:C96"/>
    <mergeCell ref="A85:A92"/>
    <mergeCell ref="C86:D86"/>
    <mergeCell ref="C87:D87"/>
    <mergeCell ref="C88:D88"/>
    <mergeCell ref="C108:D108"/>
    <mergeCell ref="C109:D109"/>
    <mergeCell ref="C93:D93"/>
    <mergeCell ref="C97:D97"/>
  </mergeCells>
  <hyperlinks>
    <hyperlink ref="B29" location="_ftn3" display="_ftn3"/>
    <hyperlink ref="H16" r:id="rId1" display="http://tiny.cc/DEQ_AirToxStudy"/>
    <hyperlink ref="H25" r:id="rId2" display="http://tiny.cc/18RTP_Guide"/>
    <hyperlink ref="H29" r:id="rId3" display="http://tiny.cc/18RTP_Guide"/>
    <hyperlink ref="H33" r:id="rId4" display="http://tiny.cc/18RTP_Guide"/>
    <hyperlink ref="H37" r:id="rId5" display="http://tiny.cc/18RTP_Guide"/>
    <hyperlink ref="H39" r:id="rId6" display="http://tiny.cc/2015_jobs&#10;"/>
    <hyperlink ref="H40" r:id="rId7" display="http://tiny.cc/2040_jobsForecast"/>
    <hyperlink ref="H46" r:id="rId8" display="http://tiny.cc/bottlenecks"/>
    <hyperlink ref="H48" r:id="rId9" display="https://camsys.maps.arcgis.com/apps/webappviewer/index.html?id=eca60f30701249179b334e771bc36870"/>
    <hyperlink ref="H54" r:id="rId10" display="https://camsys.maps.arcgis.com/apps/webappviewer/index.html?id=eca60f30701249179b334e771bc36870"/>
    <hyperlink ref="H53" r:id="rId11" display="http://tiny.cc/Indust_employ"/>
    <hyperlink ref="H56" r:id="rId12" display="http://tiny.cc/Centers_corridors"/>
    <hyperlink ref="H59" r:id="rId13" display="http://tiny.cc/Indust_employ"/>
    <hyperlink ref="H67" r:id="rId14" display="http://tiny.cc/2015_jobs"/>
    <hyperlink ref="H75" r:id="rId15" display="http://tiny.cc/Centers_corridors"/>
    <hyperlink ref="H71" r:id="rId16" display="http://tiny.cc/Indust_employ"/>
    <hyperlink ref="H105" r:id="rId17" display="http://tiny.cc/18RTP_Guide"/>
    <hyperlink ref="H106" r:id="rId18" display="http://tiny.cc/bikeped_gaps"/>
    <hyperlink ref="H63" r:id="rId19" display="http://www.oregonmetro.gov/sites/default/files/2015All_Jobs_per_Sq_Mile_0.pdf"/>
  </hyperlinks>
  <printOptions/>
  <pageMargins left="0.7" right="0.7" top="0.75" bottom="0.75" header="0.3" footer="0.3"/>
  <pageSetup fitToHeight="0" fitToWidth="1" horizontalDpi="600" verticalDpi="600" orientation="portrait" paperSize="3" scale="67"/>
  <rowBreaks count="1" manualBreakCount="1">
    <brk id="5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pane ySplit="8" topLeftCell="A55" activePane="bottomLeft" state="frozen"/>
      <selection pane="topLeft" activeCell="A1" sqref="A1"/>
      <selection pane="bottomLeft" activeCell="G57" sqref="G57:H57"/>
    </sheetView>
  </sheetViews>
  <sheetFormatPr defaultColWidth="8.8515625" defaultRowHeight="15"/>
  <cols>
    <col min="1" max="1" width="9.28125" style="6" customWidth="1"/>
    <col min="2" max="2" width="59.8515625" style="82" customWidth="1"/>
    <col min="3" max="3" width="21.421875" style="27" customWidth="1"/>
    <col min="4" max="4" width="13.421875" style="28" customWidth="1"/>
    <col min="5" max="5" width="14.8515625" style="27" customWidth="1"/>
    <col min="6" max="6" width="13.421875" style="29" customWidth="1"/>
    <col min="7" max="7" width="59.140625" style="2" customWidth="1"/>
    <col min="8" max="8" width="36.421875" style="84" customWidth="1"/>
    <col min="9" max="16384" width="8.8515625" style="5" customWidth="1"/>
  </cols>
  <sheetData>
    <row r="1" spans="1:8" s="1" customFormat="1" ht="18.75">
      <c r="A1" s="189" t="s">
        <v>99</v>
      </c>
      <c r="B1" s="189"/>
      <c r="C1" s="116"/>
      <c r="D1" s="16"/>
      <c r="E1" s="16"/>
      <c r="F1" s="15"/>
      <c r="G1" s="50"/>
      <c r="H1" s="85"/>
    </row>
    <row r="2" spans="1:8" s="1" customFormat="1" ht="18.75">
      <c r="A2" s="189" t="s">
        <v>112</v>
      </c>
      <c r="B2" s="189"/>
      <c r="C2" s="116"/>
      <c r="D2" s="16"/>
      <c r="E2" s="16"/>
      <c r="F2" s="15"/>
      <c r="G2" s="50"/>
      <c r="H2" s="85"/>
    </row>
    <row r="3" spans="1:8" s="1" customFormat="1" ht="18.75" customHeight="1">
      <c r="A3" s="189" t="s">
        <v>126</v>
      </c>
      <c r="B3" s="189"/>
      <c r="C3" s="116"/>
      <c r="D3" s="190" t="s">
        <v>141</v>
      </c>
      <c r="E3" s="190"/>
      <c r="F3" s="190"/>
      <c r="G3" s="190"/>
      <c r="H3" s="190"/>
    </row>
    <row r="4" spans="1:8" s="1" customFormat="1" ht="18.75">
      <c r="A4" s="189" t="s">
        <v>113</v>
      </c>
      <c r="B4" s="189"/>
      <c r="C4" s="117"/>
      <c r="D4" s="17"/>
      <c r="E4" s="16"/>
      <c r="F4" s="15"/>
      <c r="G4" s="50"/>
      <c r="H4" s="85"/>
    </row>
    <row r="5" spans="1:8" s="1" customFormat="1" ht="18.75">
      <c r="A5" s="191" t="s">
        <v>140</v>
      </c>
      <c r="B5" s="191"/>
      <c r="C5" s="118">
        <f>SUM(F8:F109)</f>
        <v>0</v>
      </c>
      <c r="D5" s="3"/>
      <c r="E5" s="18"/>
      <c r="F5" s="15"/>
      <c r="G5" s="51"/>
      <c r="H5" s="85"/>
    </row>
    <row r="6" spans="1:8" s="1" customFormat="1" ht="18.75">
      <c r="A6" s="189" t="s">
        <v>111</v>
      </c>
      <c r="B6" s="189"/>
      <c r="C6" s="90" t="e">
        <f>C5/C4</f>
        <v>#DIV/0!</v>
      </c>
      <c r="D6" s="17"/>
      <c r="E6" s="16"/>
      <c r="F6" s="15"/>
      <c r="G6" s="50"/>
      <c r="H6" s="85"/>
    </row>
    <row r="7" spans="1:8" s="1" customFormat="1" ht="11.25" customHeight="1" thickBot="1">
      <c r="A7" s="4"/>
      <c r="C7" s="2"/>
      <c r="D7" s="3"/>
      <c r="E7" s="3"/>
      <c r="F7" s="3"/>
      <c r="G7" s="52"/>
      <c r="H7" s="85"/>
    </row>
    <row r="8" spans="1:8" s="95" customFormat="1" ht="40.5" customHeight="1" thickBot="1">
      <c r="A8" s="192" t="s">
        <v>103</v>
      </c>
      <c r="B8" s="193"/>
      <c r="C8" s="196" t="s">
        <v>96</v>
      </c>
      <c r="D8" s="196"/>
      <c r="E8" s="91" t="s">
        <v>98</v>
      </c>
      <c r="F8" s="92" t="s">
        <v>97</v>
      </c>
      <c r="G8" s="93" t="s">
        <v>153</v>
      </c>
      <c r="H8" s="94" t="s">
        <v>143</v>
      </c>
    </row>
    <row r="9" spans="1:8" ht="38.25" customHeight="1">
      <c r="A9" s="152" t="s">
        <v>100</v>
      </c>
      <c r="B9" s="56" t="s">
        <v>19</v>
      </c>
      <c r="C9" s="197"/>
      <c r="D9" s="198"/>
      <c r="E9" s="19"/>
      <c r="F9" s="172">
        <f>SUM(E9:E16)</f>
        <v>0</v>
      </c>
      <c r="G9" s="19"/>
      <c r="H9" s="19"/>
    </row>
    <row r="10" spans="1:8" ht="45">
      <c r="A10" s="153"/>
      <c r="B10" s="57" t="s">
        <v>3</v>
      </c>
      <c r="C10" s="155" t="s">
        <v>93</v>
      </c>
      <c r="D10" s="42">
        <v>7</v>
      </c>
      <c r="E10" s="168"/>
      <c r="F10" s="173"/>
      <c r="G10" s="151" t="s">
        <v>144</v>
      </c>
      <c r="H10" s="86"/>
    </row>
    <row r="11" spans="1:8" ht="30">
      <c r="A11" s="153"/>
      <c r="B11" s="58" t="s">
        <v>4</v>
      </c>
      <c r="C11" s="137"/>
      <c r="D11" s="43">
        <v>5</v>
      </c>
      <c r="E11" s="169"/>
      <c r="F11" s="173"/>
      <c r="G11" s="151"/>
      <c r="H11" s="86"/>
    </row>
    <row r="12" spans="1:8" ht="75">
      <c r="A12" s="153"/>
      <c r="B12" s="59" t="s">
        <v>5</v>
      </c>
      <c r="C12" s="137"/>
      <c r="D12" s="43">
        <v>3</v>
      </c>
      <c r="E12" s="169"/>
      <c r="F12" s="173"/>
      <c r="G12" s="151"/>
      <c r="H12" s="86"/>
    </row>
    <row r="13" spans="1:8" ht="60">
      <c r="A13" s="153"/>
      <c r="B13" s="58" t="s">
        <v>6</v>
      </c>
      <c r="C13" s="137"/>
      <c r="D13" s="43">
        <v>2</v>
      </c>
      <c r="E13" s="169"/>
      <c r="F13" s="173"/>
      <c r="G13" s="151"/>
      <c r="H13" s="86"/>
    </row>
    <row r="14" spans="1:12" ht="45">
      <c r="A14" s="153"/>
      <c r="B14" s="58" t="s">
        <v>7</v>
      </c>
      <c r="C14" s="137"/>
      <c r="D14" s="43">
        <v>1</v>
      </c>
      <c r="E14" s="169"/>
      <c r="F14" s="173"/>
      <c r="G14" s="151"/>
      <c r="H14" s="86"/>
      <c r="L14" s="84"/>
    </row>
    <row r="15" spans="1:8" ht="48" customHeight="1">
      <c r="A15" s="153"/>
      <c r="B15" s="60" t="s">
        <v>8</v>
      </c>
      <c r="C15" s="157"/>
      <c r="D15" s="44">
        <v>0</v>
      </c>
      <c r="E15" s="170"/>
      <c r="F15" s="173"/>
      <c r="G15" s="151"/>
      <c r="H15" s="86"/>
    </row>
    <row r="16" spans="1:8" ht="95.25" thickBot="1">
      <c r="A16" s="154"/>
      <c r="B16" s="61" t="s">
        <v>69</v>
      </c>
      <c r="C16" s="188" t="s">
        <v>1</v>
      </c>
      <c r="D16" s="188"/>
      <c r="E16" s="48"/>
      <c r="F16" s="174"/>
      <c r="G16" s="53" t="s">
        <v>155</v>
      </c>
      <c r="H16" s="87" t="s">
        <v>156</v>
      </c>
    </row>
    <row r="17" spans="1:8" ht="24.75" customHeight="1">
      <c r="A17" s="152" t="s">
        <v>92</v>
      </c>
      <c r="B17" s="56" t="s">
        <v>20</v>
      </c>
      <c r="C17" s="162"/>
      <c r="D17" s="163"/>
      <c r="E17" s="19"/>
      <c r="F17" s="172">
        <f>SUM(E17:E23)</f>
        <v>0</v>
      </c>
      <c r="G17" s="19"/>
      <c r="H17" s="19"/>
    </row>
    <row r="18" spans="1:8" ht="75">
      <c r="A18" s="153"/>
      <c r="B18" s="55" t="s">
        <v>84</v>
      </c>
      <c r="C18" s="158" t="s">
        <v>1</v>
      </c>
      <c r="D18" s="158"/>
      <c r="E18" s="21"/>
      <c r="F18" s="173"/>
      <c r="G18" s="83" t="s">
        <v>149</v>
      </c>
      <c r="H18" s="86"/>
    </row>
    <row r="19" spans="1:8" ht="24.75" customHeight="1">
      <c r="A19" s="153"/>
      <c r="B19" s="62" t="s">
        <v>21</v>
      </c>
      <c r="C19" s="164"/>
      <c r="D19" s="165"/>
      <c r="E19" s="22"/>
      <c r="F19" s="173"/>
      <c r="G19" s="22"/>
      <c r="H19" s="22"/>
    </row>
    <row r="20" spans="1:8" ht="105" customHeight="1">
      <c r="A20" s="153"/>
      <c r="B20" s="55" t="s">
        <v>110</v>
      </c>
      <c r="C20" s="158" t="s">
        <v>2</v>
      </c>
      <c r="D20" s="158"/>
      <c r="E20" s="21"/>
      <c r="F20" s="173"/>
      <c r="G20" s="54" t="s">
        <v>145</v>
      </c>
      <c r="H20" s="86"/>
    </row>
    <row r="21" spans="1:8" ht="173.25">
      <c r="A21" s="153"/>
      <c r="B21" s="63" t="s">
        <v>85</v>
      </c>
      <c r="C21" s="158" t="s">
        <v>11</v>
      </c>
      <c r="D21" s="158"/>
      <c r="E21" s="21"/>
      <c r="F21" s="173"/>
      <c r="G21" s="54" t="s">
        <v>146</v>
      </c>
      <c r="H21" s="86"/>
    </row>
    <row r="22" spans="1:8" ht="30">
      <c r="A22" s="153"/>
      <c r="B22" s="64" t="s">
        <v>22</v>
      </c>
      <c r="C22" s="158" t="s">
        <v>11</v>
      </c>
      <c r="D22" s="158"/>
      <c r="E22" s="21"/>
      <c r="F22" s="173"/>
      <c r="G22" s="83" t="s">
        <v>149</v>
      </c>
      <c r="H22" s="86"/>
    </row>
    <row r="23" spans="1:8" ht="30.75" thickBot="1">
      <c r="A23" s="154"/>
      <c r="B23" s="65" t="s">
        <v>23</v>
      </c>
      <c r="C23" s="159" t="s">
        <v>11</v>
      </c>
      <c r="D23" s="159"/>
      <c r="E23" s="23"/>
      <c r="F23" s="174"/>
      <c r="G23" s="83" t="s">
        <v>149</v>
      </c>
      <c r="H23" s="86"/>
    </row>
    <row r="24" spans="1:8" ht="24.75" customHeight="1">
      <c r="A24" s="152" t="s">
        <v>101</v>
      </c>
      <c r="B24" s="56" t="s">
        <v>24</v>
      </c>
      <c r="C24" s="162"/>
      <c r="D24" s="163"/>
      <c r="E24" s="19"/>
      <c r="F24" s="172">
        <f>SUM(E24:E31)</f>
        <v>0</v>
      </c>
      <c r="G24" s="24"/>
      <c r="H24" s="88"/>
    </row>
    <row r="25" spans="1:8" ht="157.5">
      <c r="A25" s="153"/>
      <c r="B25" s="66" t="s">
        <v>147</v>
      </c>
      <c r="C25" s="158" t="s">
        <v>1</v>
      </c>
      <c r="D25" s="158"/>
      <c r="E25" s="21"/>
      <c r="F25" s="173"/>
      <c r="G25" s="54" t="s">
        <v>157</v>
      </c>
      <c r="H25" s="87" t="s">
        <v>154</v>
      </c>
    </row>
    <row r="26" spans="1:8" ht="16.5" customHeight="1">
      <c r="A26" s="153"/>
      <c r="B26" s="66" t="s">
        <v>25</v>
      </c>
      <c r="C26" s="158" t="s">
        <v>11</v>
      </c>
      <c r="D26" s="158"/>
      <c r="E26" s="21"/>
      <c r="F26" s="173"/>
      <c r="G26" s="139" t="s">
        <v>148</v>
      </c>
      <c r="H26" s="194"/>
    </row>
    <row r="27" spans="1:8" ht="16.5" customHeight="1">
      <c r="A27" s="153"/>
      <c r="B27" s="66" t="s">
        <v>26</v>
      </c>
      <c r="C27" s="158" t="s">
        <v>11</v>
      </c>
      <c r="D27" s="158"/>
      <c r="E27" s="21"/>
      <c r="F27" s="173"/>
      <c r="G27" s="139"/>
      <c r="H27" s="195"/>
    </row>
    <row r="28" spans="1:8" ht="24.75" customHeight="1">
      <c r="A28" s="153"/>
      <c r="B28" s="67" t="s">
        <v>27</v>
      </c>
      <c r="C28" s="180"/>
      <c r="D28" s="181"/>
      <c r="E28" s="24"/>
      <c r="F28" s="173"/>
      <c r="G28" s="24"/>
      <c r="H28" s="88"/>
    </row>
    <row r="29" spans="1:8" ht="47.25">
      <c r="A29" s="153"/>
      <c r="B29" s="68" t="s">
        <v>70</v>
      </c>
      <c r="C29" s="136" t="s">
        <v>93</v>
      </c>
      <c r="D29" s="47">
        <v>3</v>
      </c>
      <c r="E29" s="169"/>
      <c r="F29" s="173"/>
      <c r="G29" s="83" t="s">
        <v>151</v>
      </c>
      <c r="H29" s="87" t="s">
        <v>154</v>
      </c>
    </row>
    <row r="30" spans="1:8" ht="45">
      <c r="A30" s="153"/>
      <c r="B30" s="58" t="s">
        <v>60</v>
      </c>
      <c r="C30" s="137"/>
      <c r="D30" s="43">
        <v>2</v>
      </c>
      <c r="E30" s="169"/>
      <c r="F30" s="173"/>
      <c r="G30" s="83" t="s">
        <v>149</v>
      </c>
      <c r="H30" s="86"/>
    </row>
    <row r="31" spans="1:8" ht="45.75" thickBot="1">
      <c r="A31" s="154"/>
      <c r="B31" s="69" t="s">
        <v>61</v>
      </c>
      <c r="C31" s="138"/>
      <c r="D31" s="45">
        <v>1</v>
      </c>
      <c r="E31" s="171"/>
      <c r="F31" s="174"/>
      <c r="G31" s="83" t="s">
        <v>149</v>
      </c>
      <c r="H31" s="86"/>
    </row>
    <row r="32" spans="1:8" ht="24.75" customHeight="1">
      <c r="A32" s="152" t="s">
        <v>118</v>
      </c>
      <c r="B32" s="56" t="s">
        <v>28</v>
      </c>
      <c r="C32" s="162"/>
      <c r="D32" s="163"/>
      <c r="E32" s="19"/>
      <c r="F32" s="172">
        <f>SUM(E32:E44)</f>
        <v>0</v>
      </c>
      <c r="G32" s="24"/>
      <c r="H32" s="88"/>
    </row>
    <row r="33" spans="1:8" ht="31.5" customHeight="1">
      <c r="A33" s="153"/>
      <c r="B33" s="70" t="s">
        <v>71</v>
      </c>
      <c r="C33" s="155" t="s">
        <v>93</v>
      </c>
      <c r="D33" s="42">
        <v>3</v>
      </c>
      <c r="E33" s="168"/>
      <c r="F33" s="173"/>
      <c r="G33" s="146" t="s">
        <v>158</v>
      </c>
      <c r="H33" s="185" t="s">
        <v>154</v>
      </c>
    </row>
    <row r="34" spans="1:8" ht="45">
      <c r="A34" s="153"/>
      <c r="B34" s="58" t="s">
        <v>29</v>
      </c>
      <c r="C34" s="137"/>
      <c r="D34" s="43">
        <v>2</v>
      </c>
      <c r="E34" s="169"/>
      <c r="F34" s="173"/>
      <c r="G34" s="151"/>
      <c r="H34" s="186"/>
    </row>
    <row r="35" spans="1:8" ht="47.25" customHeight="1">
      <c r="A35" s="153"/>
      <c r="B35" s="60" t="s">
        <v>150</v>
      </c>
      <c r="C35" s="157"/>
      <c r="D35" s="44">
        <v>1</v>
      </c>
      <c r="E35" s="170"/>
      <c r="F35" s="173"/>
      <c r="G35" s="184"/>
      <c r="H35" s="187"/>
    </row>
    <row r="36" spans="1:8" ht="24.75" customHeight="1">
      <c r="A36" s="153"/>
      <c r="B36" s="62" t="s">
        <v>30</v>
      </c>
      <c r="C36" s="164"/>
      <c r="D36" s="165"/>
      <c r="E36" s="22"/>
      <c r="F36" s="173"/>
      <c r="G36" s="24"/>
      <c r="H36" s="88"/>
    </row>
    <row r="37" spans="1:8" ht="60.75" customHeight="1" thickBot="1">
      <c r="A37" s="153"/>
      <c r="B37" s="71" t="s">
        <v>31</v>
      </c>
      <c r="C37" s="159" t="s">
        <v>2</v>
      </c>
      <c r="D37" s="159"/>
      <c r="E37" s="23"/>
      <c r="F37" s="173"/>
      <c r="G37" s="54" t="s">
        <v>159</v>
      </c>
      <c r="H37" s="87" t="s">
        <v>154</v>
      </c>
    </row>
    <row r="38" spans="1:8" ht="24.75" customHeight="1">
      <c r="A38" s="153"/>
      <c r="B38" s="56" t="s">
        <v>32</v>
      </c>
      <c r="C38" s="162"/>
      <c r="D38" s="163"/>
      <c r="E38" s="19"/>
      <c r="F38" s="173"/>
      <c r="G38" s="24"/>
      <c r="H38" s="88"/>
    </row>
    <row r="39" spans="1:8" ht="66.75" customHeight="1">
      <c r="A39" s="153"/>
      <c r="B39" s="140" t="s">
        <v>72</v>
      </c>
      <c r="C39" s="142" t="s">
        <v>11</v>
      </c>
      <c r="D39" s="143"/>
      <c r="E39" s="168"/>
      <c r="F39" s="173"/>
      <c r="G39" s="146" t="s">
        <v>152</v>
      </c>
      <c r="H39" s="89" t="s">
        <v>161</v>
      </c>
    </row>
    <row r="40" spans="1:8" ht="38.25" customHeight="1">
      <c r="A40" s="153"/>
      <c r="B40" s="141"/>
      <c r="C40" s="144"/>
      <c r="D40" s="145"/>
      <c r="E40" s="170"/>
      <c r="F40" s="173"/>
      <c r="G40" s="151"/>
      <c r="H40" s="89" t="s">
        <v>162</v>
      </c>
    </row>
    <row r="41" spans="1:8" ht="66.75" customHeight="1">
      <c r="A41" s="153"/>
      <c r="B41" s="72" t="s">
        <v>33</v>
      </c>
      <c r="C41" s="179" t="s">
        <v>11</v>
      </c>
      <c r="D41" s="179"/>
      <c r="E41" s="40"/>
      <c r="F41" s="173"/>
      <c r="G41" s="83" t="s">
        <v>149</v>
      </c>
      <c r="H41" s="86"/>
    </row>
    <row r="42" spans="1:8" ht="24.75" customHeight="1">
      <c r="A42" s="153"/>
      <c r="B42" s="62" t="s">
        <v>34</v>
      </c>
      <c r="C42" s="164"/>
      <c r="D42" s="165"/>
      <c r="E42" s="22"/>
      <c r="F42" s="173"/>
      <c r="G42" s="24"/>
      <c r="H42" s="88"/>
    </row>
    <row r="43" spans="1:8" ht="63.75" customHeight="1">
      <c r="A43" s="153"/>
      <c r="B43" s="73" t="s">
        <v>73</v>
      </c>
      <c r="C43" s="155" t="s">
        <v>93</v>
      </c>
      <c r="D43" s="42">
        <v>2</v>
      </c>
      <c r="E43" s="168"/>
      <c r="F43" s="173"/>
      <c r="G43" s="146" t="s">
        <v>163</v>
      </c>
      <c r="H43" s="86"/>
    </row>
    <row r="44" spans="1:8" ht="42" customHeight="1" thickBot="1">
      <c r="A44" s="154"/>
      <c r="B44" s="69" t="s">
        <v>35</v>
      </c>
      <c r="C44" s="138"/>
      <c r="D44" s="45">
        <v>1</v>
      </c>
      <c r="E44" s="171"/>
      <c r="F44" s="174"/>
      <c r="G44" s="147"/>
      <c r="H44" s="86"/>
    </row>
    <row r="45" spans="1:8" ht="24.75" customHeight="1">
      <c r="A45" s="152" t="s">
        <v>119</v>
      </c>
      <c r="B45" s="62" t="s">
        <v>36</v>
      </c>
      <c r="C45" s="164"/>
      <c r="D45" s="165"/>
      <c r="E45" s="22"/>
      <c r="F45" s="173">
        <f>SUM(E45:E57)</f>
        <v>0</v>
      </c>
      <c r="G45" s="24"/>
      <c r="H45" s="88"/>
    </row>
    <row r="46" spans="1:8" ht="63" customHeight="1">
      <c r="A46" s="153"/>
      <c r="B46" s="209" t="s">
        <v>74</v>
      </c>
      <c r="C46" s="155" t="s">
        <v>93</v>
      </c>
      <c r="D46" s="199">
        <v>3</v>
      </c>
      <c r="E46" s="168"/>
      <c r="F46" s="173"/>
      <c r="G46" s="203" t="s">
        <v>166</v>
      </c>
      <c r="H46" s="213" t="s">
        <v>164</v>
      </c>
    </row>
    <row r="47" spans="1:8" ht="16.5" customHeight="1">
      <c r="A47" s="153"/>
      <c r="B47" s="210"/>
      <c r="C47" s="136"/>
      <c r="D47" s="136"/>
      <c r="E47" s="169"/>
      <c r="F47" s="173"/>
      <c r="G47" s="204"/>
      <c r="H47" s="214"/>
    </row>
    <row r="48" spans="1:8" ht="75">
      <c r="A48" s="153"/>
      <c r="B48" s="59" t="s">
        <v>62</v>
      </c>
      <c r="C48" s="137"/>
      <c r="D48" s="43">
        <v>2</v>
      </c>
      <c r="E48" s="169"/>
      <c r="F48" s="173"/>
      <c r="G48" s="204"/>
      <c r="H48" s="211" t="s">
        <v>165</v>
      </c>
    </row>
    <row r="49" spans="1:8" ht="60.75" thickBot="1">
      <c r="A49" s="153"/>
      <c r="B49" s="75" t="s">
        <v>63</v>
      </c>
      <c r="C49" s="156"/>
      <c r="D49" s="46">
        <v>1</v>
      </c>
      <c r="E49" s="177"/>
      <c r="F49" s="173"/>
      <c r="G49" s="204"/>
      <c r="H49" s="212"/>
    </row>
    <row r="50" spans="1:8" ht="60.75" thickTop="1">
      <c r="A50" s="153"/>
      <c r="B50" s="68" t="s">
        <v>64</v>
      </c>
      <c r="C50" s="136" t="s">
        <v>93</v>
      </c>
      <c r="D50" s="47">
        <v>2</v>
      </c>
      <c r="E50" s="169"/>
      <c r="F50" s="173"/>
      <c r="G50" s="83" t="s">
        <v>149</v>
      </c>
      <c r="H50" s="86"/>
    </row>
    <row r="51" spans="1:8" ht="45">
      <c r="A51" s="153"/>
      <c r="B51" s="60" t="s">
        <v>37</v>
      </c>
      <c r="C51" s="157"/>
      <c r="D51" s="44">
        <v>1</v>
      </c>
      <c r="E51" s="170"/>
      <c r="F51" s="173"/>
      <c r="G51" s="83" t="s">
        <v>149</v>
      </c>
      <c r="H51" s="86"/>
    </row>
    <row r="52" spans="1:8" ht="24.75" customHeight="1">
      <c r="A52" s="153"/>
      <c r="B52" s="62" t="s">
        <v>38</v>
      </c>
      <c r="C52" s="164"/>
      <c r="D52" s="165"/>
      <c r="E52" s="22"/>
      <c r="F52" s="173"/>
      <c r="G52" s="24"/>
      <c r="H52" s="88"/>
    </row>
    <row r="53" spans="1:8" ht="60">
      <c r="A53" s="153"/>
      <c r="B53" s="73" t="s">
        <v>75</v>
      </c>
      <c r="C53" s="199" t="s">
        <v>93</v>
      </c>
      <c r="D53" s="42">
        <v>3</v>
      </c>
      <c r="E53" s="97"/>
      <c r="F53" s="173"/>
      <c r="G53" s="146" t="s">
        <v>170</v>
      </c>
      <c r="H53" s="87" t="s">
        <v>168</v>
      </c>
    </row>
    <row r="54" spans="1:8" ht="45">
      <c r="A54" s="153"/>
      <c r="B54" s="58" t="s">
        <v>39</v>
      </c>
      <c r="C54" s="200"/>
      <c r="D54" s="43">
        <v>2</v>
      </c>
      <c r="E54" s="98"/>
      <c r="F54" s="173"/>
      <c r="G54" s="151"/>
      <c r="H54" s="211" t="s">
        <v>165</v>
      </c>
    </row>
    <row r="55" spans="1:8" ht="31.5" customHeight="1">
      <c r="A55" s="153"/>
      <c r="B55" s="215" t="s">
        <v>40</v>
      </c>
      <c r="C55" s="200"/>
      <c r="D55" s="183">
        <v>1</v>
      </c>
      <c r="E55" s="169"/>
      <c r="F55" s="173"/>
      <c r="G55" s="151"/>
      <c r="H55" s="212"/>
    </row>
    <row r="56" spans="1:8" ht="39" customHeight="1">
      <c r="A56" s="153"/>
      <c r="B56" s="216"/>
      <c r="C56" s="201"/>
      <c r="D56" s="201"/>
      <c r="E56" s="170"/>
      <c r="F56" s="173"/>
      <c r="G56" s="151"/>
      <c r="H56" s="120" t="s">
        <v>169</v>
      </c>
    </row>
    <row r="57" spans="1:8" ht="30.75" thickBot="1">
      <c r="A57" s="154"/>
      <c r="B57" s="71" t="s">
        <v>41</v>
      </c>
      <c r="C57" s="159">
        <v>2</v>
      </c>
      <c r="D57" s="159"/>
      <c r="E57" s="23"/>
      <c r="F57" s="174"/>
      <c r="G57" s="53" t="s">
        <v>188</v>
      </c>
      <c r="H57" s="87" t="s">
        <v>154</v>
      </c>
    </row>
    <row r="58" spans="1:8" ht="24.75" customHeight="1">
      <c r="A58" s="152" t="s">
        <v>86</v>
      </c>
      <c r="B58" s="62" t="s">
        <v>44</v>
      </c>
      <c r="C58" s="164"/>
      <c r="D58" s="165"/>
      <c r="E58" s="22"/>
      <c r="F58" s="173">
        <f>SUM(E58:E69)</f>
        <v>0</v>
      </c>
      <c r="G58" s="24"/>
      <c r="H58" s="88"/>
    </row>
    <row r="59" spans="1:8" ht="45">
      <c r="A59" s="153"/>
      <c r="B59" s="73" t="s">
        <v>78</v>
      </c>
      <c r="C59" s="155" t="s">
        <v>93</v>
      </c>
      <c r="D59" s="42">
        <v>3</v>
      </c>
      <c r="E59" s="168"/>
      <c r="F59" s="173"/>
      <c r="G59" s="203" t="s">
        <v>167</v>
      </c>
      <c r="H59" s="213" t="s">
        <v>168</v>
      </c>
    </row>
    <row r="60" spans="1:8" ht="16.5" customHeight="1">
      <c r="A60" s="153"/>
      <c r="B60" s="76" t="s">
        <v>77</v>
      </c>
      <c r="C60" s="137"/>
      <c r="D60" s="43">
        <v>2</v>
      </c>
      <c r="E60" s="169"/>
      <c r="F60" s="173"/>
      <c r="G60" s="204"/>
      <c r="H60" s="217"/>
    </row>
    <row r="61" spans="1:8" ht="16.5" customHeight="1">
      <c r="A61" s="153"/>
      <c r="B61" s="77" t="s">
        <v>76</v>
      </c>
      <c r="C61" s="157"/>
      <c r="D61" s="44">
        <v>1</v>
      </c>
      <c r="E61" s="170"/>
      <c r="F61" s="173"/>
      <c r="G61" s="205"/>
      <c r="H61" s="214"/>
    </row>
    <row r="62" spans="1:8" ht="24.75" customHeight="1">
      <c r="A62" s="153"/>
      <c r="B62" s="62" t="s">
        <v>42</v>
      </c>
      <c r="C62" s="164"/>
      <c r="D62" s="165"/>
      <c r="E62" s="22"/>
      <c r="F62" s="173"/>
      <c r="G62" s="24"/>
      <c r="H62" s="88"/>
    </row>
    <row r="63" spans="1:8" ht="27.75" customHeight="1">
      <c r="A63" s="153"/>
      <c r="B63" s="57" t="s">
        <v>105</v>
      </c>
      <c r="C63" s="155" t="s">
        <v>93</v>
      </c>
      <c r="D63" s="42">
        <v>4</v>
      </c>
      <c r="E63" s="168"/>
      <c r="F63" s="173"/>
      <c r="G63" s="148" t="s">
        <v>180</v>
      </c>
      <c r="H63" s="206" t="s">
        <v>181</v>
      </c>
    </row>
    <row r="64" spans="1:8" ht="30">
      <c r="A64" s="153"/>
      <c r="B64" s="58" t="s">
        <v>106</v>
      </c>
      <c r="C64" s="137"/>
      <c r="D64" s="43">
        <v>3</v>
      </c>
      <c r="E64" s="169"/>
      <c r="F64" s="173"/>
      <c r="G64" s="149"/>
      <c r="H64" s="207"/>
    </row>
    <row r="65" spans="1:8" ht="30.75" thickBot="1">
      <c r="A65" s="153"/>
      <c r="B65" s="60" t="s">
        <v>107</v>
      </c>
      <c r="C65" s="157"/>
      <c r="D65" s="44">
        <v>1</v>
      </c>
      <c r="E65" s="170"/>
      <c r="F65" s="173"/>
      <c r="G65" s="150"/>
      <c r="H65" s="208"/>
    </row>
    <row r="66" spans="1:8" ht="24.75" customHeight="1">
      <c r="A66" s="153"/>
      <c r="B66" s="62" t="s">
        <v>43</v>
      </c>
      <c r="C66" s="164"/>
      <c r="D66" s="165"/>
      <c r="E66" s="22"/>
      <c r="F66" s="173"/>
      <c r="G66" s="24"/>
      <c r="H66" s="88"/>
    </row>
    <row r="67" spans="1:8" ht="45">
      <c r="A67" s="153"/>
      <c r="B67" s="73" t="s">
        <v>104</v>
      </c>
      <c r="C67" s="155" t="s">
        <v>93</v>
      </c>
      <c r="D67" s="42">
        <v>3</v>
      </c>
      <c r="E67" s="168"/>
      <c r="F67" s="173"/>
      <c r="G67" s="146" t="s">
        <v>171</v>
      </c>
      <c r="H67" s="213" t="s">
        <v>160</v>
      </c>
    </row>
    <row r="68" spans="1:8" ht="60">
      <c r="A68" s="153"/>
      <c r="B68" s="76" t="s">
        <v>109</v>
      </c>
      <c r="C68" s="137"/>
      <c r="D68" s="43">
        <v>2</v>
      </c>
      <c r="E68" s="169"/>
      <c r="F68" s="173"/>
      <c r="G68" s="151"/>
      <c r="H68" s="221"/>
    </row>
    <row r="69" spans="1:8" ht="60.75" thickBot="1">
      <c r="A69" s="154"/>
      <c r="B69" s="69" t="s">
        <v>108</v>
      </c>
      <c r="C69" s="183"/>
      <c r="D69" s="45">
        <v>1</v>
      </c>
      <c r="E69" s="171"/>
      <c r="F69" s="174"/>
      <c r="G69" s="147"/>
      <c r="H69" s="195"/>
    </row>
    <row r="70" spans="1:8" ht="16.5" customHeight="1">
      <c r="A70" s="41"/>
      <c r="B70" s="102" t="s">
        <v>44</v>
      </c>
      <c r="C70" s="199" t="s">
        <v>93</v>
      </c>
      <c r="D70" s="202">
        <v>3</v>
      </c>
      <c r="E70" s="104"/>
      <c r="F70" s="107"/>
      <c r="G70" s="103"/>
      <c r="H70" s="100"/>
    </row>
    <row r="71" spans="1:8" ht="45">
      <c r="A71" s="41"/>
      <c r="B71" s="101" t="s">
        <v>173</v>
      </c>
      <c r="C71" s="200"/>
      <c r="D71" s="136"/>
      <c r="E71" s="39"/>
      <c r="F71" s="173">
        <f>SUM(E71:E73)</f>
        <v>0</v>
      </c>
      <c r="G71" s="203" t="s">
        <v>167</v>
      </c>
      <c r="H71" s="213" t="s">
        <v>168</v>
      </c>
    </row>
    <row r="72" spans="1:8" ht="16.5" customHeight="1">
      <c r="A72" s="41"/>
      <c r="B72" s="101" t="s">
        <v>174</v>
      </c>
      <c r="C72" s="200"/>
      <c r="D72" s="106">
        <v>2</v>
      </c>
      <c r="E72" s="39"/>
      <c r="F72" s="173"/>
      <c r="G72" s="204"/>
      <c r="H72" s="217"/>
    </row>
    <row r="73" spans="1:8" ht="17.25" customHeight="1" thickBot="1">
      <c r="A73" s="41"/>
      <c r="B73" s="101" t="s">
        <v>76</v>
      </c>
      <c r="C73" s="201"/>
      <c r="D73" s="105">
        <v>1</v>
      </c>
      <c r="E73" s="39"/>
      <c r="F73" s="174"/>
      <c r="G73" s="205"/>
      <c r="H73" s="214"/>
    </row>
    <row r="74" spans="1:8" ht="24.75" customHeight="1">
      <c r="A74" s="152" t="s">
        <v>87</v>
      </c>
      <c r="B74" s="56" t="s">
        <v>45</v>
      </c>
      <c r="C74" s="164"/>
      <c r="D74" s="163"/>
      <c r="E74" s="19"/>
      <c r="F74" s="172">
        <f>SUM(E74:E84)</f>
        <v>0</v>
      </c>
      <c r="G74" s="24"/>
      <c r="H74" s="88"/>
    </row>
    <row r="75" spans="1:8" ht="60">
      <c r="A75" s="153"/>
      <c r="B75" s="73" t="s">
        <v>79</v>
      </c>
      <c r="C75" s="155" t="s">
        <v>93</v>
      </c>
      <c r="D75" s="42">
        <v>3</v>
      </c>
      <c r="E75" s="168"/>
      <c r="F75" s="173"/>
      <c r="G75" s="146" t="s">
        <v>172</v>
      </c>
      <c r="H75" s="211" t="s">
        <v>169</v>
      </c>
    </row>
    <row r="76" spans="1:8" ht="45">
      <c r="A76" s="153"/>
      <c r="B76" s="58" t="s">
        <v>65</v>
      </c>
      <c r="C76" s="137"/>
      <c r="D76" s="43">
        <v>2</v>
      </c>
      <c r="E76" s="169"/>
      <c r="F76" s="173"/>
      <c r="G76" s="151"/>
      <c r="H76" s="222"/>
    </row>
    <row r="77" spans="1:8" ht="45">
      <c r="A77" s="153"/>
      <c r="B77" s="60" t="s">
        <v>46</v>
      </c>
      <c r="C77" s="157"/>
      <c r="D77" s="44">
        <v>1</v>
      </c>
      <c r="E77" s="170"/>
      <c r="F77" s="173"/>
      <c r="G77" s="184"/>
      <c r="H77" s="212"/>
    </row>
    <row r="78" spans="1:8" ht="24.75" customHeight="1">
      <c r="A78" s="153"/>
      <c r="B78" s="62" t="s">
        <v>95</v>
      </c>
      <c r="C78" s="164"/>
      <c r="D78" s="165"/>
      <c r="E78" s="22"/>
      <c r="F78" s="173"/>
      <c r="G78" s="24"/>
      <c r="H78" s="88"/>
    </row>
    <row r="79" spans="1:8" ht="45">
      <c r="A79" s="153"/>
      <c r="B79" s="73" t="s">
        <v>102</v>
      </c>
      <c r="C79" s="155" t="s">
        <v>93</v>
      </c>
      <c r="D79" s="42">
        <v>3</v>
      </c>
      <c r="E79" s="168"/>
      <c r="F79" s="173"/>
      <c r="G79" s="220" t="s">
        <v>176</v>
      </c>
      <c r="H79" s="86"/>
    </row>
    <row r="80" spans="1:8" ht="45">
      <c r="A80" s="153"/>
      <c r="B80" s="58" t="s">
        <v>47</v>
      </c>
      <c r="C80" s="137"/>
      <c r="D80" s="43">
        <v>2</v>
      </c>
      <c r="E80" s="169"/>
      <c r="F80" s="173"/>
      <c r="G80" s="218"/>
      <c r="H80" s="86"/>
    </row>
    <row r="81" spans="1:8" ht="45">
      <c r="A81" s="153"/>
      <c r="B81" s="60" t="s">
        <v>48</v>
      </c>
      <c r="C81" s="157"/>
      <c r="D81" s="44">
        <v>1</v>
      </c>
      <c r="E81" s="170"/>
      <c r="F81" s="173"/>
      <c r="G81" s="218"/>
      <c r="H81" s="86"/>
    </row>
    <row r="82" spans="1:8" ht="60">
      <c r="A82" s="153"/>
      <c r="B82" s="66" t="s">
        <v>49</v>
      </c>
      <c r="C82" s="161" t="s">
        <v>11</v>
      </c>
      <c r="D82" s="161"/>
      <c r="E82" s="21"/>
      <c r="F82" s="173"/>
      <c r="G82" s="83" t="s">
        <v>149</v>
      </c>
      <c r="H82" s="86"/>
    </row>
    <row r="83" spans="1:8" ht="45">
      <c r="A83" s="153"/>
      <c r="B83" s="66" t="s">
        <v>50</v>
      </c>
      <c r="C83" s="161" t="s">
        <v>2</v>
      </c>
      <c r="D83" s="161"/>
      <c r="E83" s="21"/>
      <c r="F83" s="173"/>
      <c r="G83" s="83" t="s">
        <v>149</v>
      </c>
      <c r="H83" s="86"/>
    </row>
    <row r="84" spans="1:8" ht="30.75" thickBot="1">
      <c r="A84" s="154"/>
      <c r="B84" s="78" t="s">
        <v>80</v>
      </c>
      <c r="C84" s="182" t="s">
        <v>2</v>
      </c>
      <c r="D84" s="182"/>
      <c r="E84" s="23"/>
      <c r="F84" s="174"/>
      <c r="G84" s="83" t="s">
        <v>149</v>
      </c>
      <c r="H84" s="86"/>
    </row>
    <row r="85" spans="1:8" ht="24.75" customHeight="1">
      <c r="A85" s="152" t="s">
        <v>88</v>
      </c>
      <c r="B85" s="56" t="s">
        <v>51</v>
      </c>
      <c r="C85" s="162"/>
      <c r="D85" s="163"/>
      <c r="E85" s="19"/>
      <c r="F85" s="172">
        <f>SUM(E85:E92)</f>
        <v>0</v>
      </c>
      <c r="G85" s="24"/>
      <c r="H85" s="88"/>
    </row>
    <row r="86" spans="1:8" ht="45">
      <c r="A86" s="153"/>
      <c r="B86" s="66" t="s">
        <v>52</v>
      </c>
      <c r="C86" s="161" t="s">
        <v>1</v>
      </c>
      <c r="D86" s="161"/>
      <c r="E86" s="21"/>
      <c r="F86" s="173"/>
      <c r="G86" s="83" t="s">
        <v>149</v>
      </c>
      <c r="H86" s="86"/>
    </row>
    <row r="87" spans="1:8" ht="15.75">
      <c r="A87" s="153"/>
      <c r="B87" s="66" t="s">
        <v>66</v>
      </c>
      <c r="C87" s="161" t="s">
        <v>11</v>
      </c>
      <c r="D87" s="161"/>
      <c r="E87" s="21"/>
      <c r="F87" s="173"/>
      <c r="G87" s="83" t="s">
        <v>149</v>
      </c>
      <c r="H87" s="86"/>
    </row>
    <row r="88" spans="1:8" ht="30">
      <c r="A88" s="153"/>
      <c r="B88" s="66" t="s">
        <v>53</v>
      </c>
      <c r="C88" s="161" t="s">
        <v>11</v>
      </c>
      <c r="D88" s="161"/>
      <c r="E88" s="21"/>
      <c r="F88" s="173"/>
      <c r="G88" s="83" t="s">
        <v>149</v>
      </c>
      <c r="H88" s="86"/>
    </row>
    <row r="89" spans="1:8" ht="24.75" customHeight="1">
      <c r="A89" s="153"/>
      <c r="B89" s="79" t="s">
        <v>94</v>
      </c>
      <c r="C89" s="166"/>
      <c r="D89" s="167"/>
      <c r="E89" s="26"/>
      <c r="F89" s="173"/>
      <c r="G89" s="103"/>
      <c r="H89" s="86"/>
    </row>
    <row r="90" spans="1:8" ht="16.5" customHeight="1">
      <c r="A90" s="153"/>
      <c r="B90" s="57" t="s">
        <v>54</v>
      </c>
      <c r="C90" s="155" t="s">
        <v>93</v>
      </c>
      <c r="D90" s="42">
        <v>3</v>
      </c>
      <c r="E90" s="168"/>
      <c r="F90" s="173"/>
      <c r="G90" s="218" t="s">
        <v>175</v>
      </c>
      <c r="H90" s="86"/>
    </row>
    <row r="91" spans="1:8" ht="30">
      <c r="A91" s="153"/>
      <c r="B91" s="58" t="s">
        <v>55</v>
      </c>
      <c r="C91" s="137"/>
      <c r="D91" s="43">
        <v>2</v>
      </c>
      <c r="E91" s="169"/>
      <c r="F91" s="173"/>
      <c r="G91" s="218"/>
      <c r="H91" s="86"/>
    </row>
    <row r="92" spans="1:8" ht="30.75" thickBot="1">
      <c r="A92" s="154"/>
      <c r="B92" s="69" t="s">
        <v>56</v>
      </c>
      <c r="C92" s="138"/>
      <c r="D92" s="45">
        <v>1</v>
      </c>
      <c r="E92" s="171"/>
      <c r="F92" s="174"/>
      <c r="G92" s="219"/>
      <c r="H92" s="86"/>
    </row>
    <row r="93" spans="1:8" ht="24.75" customHeight="1">
      <c r="A93" s="152" t="s">
        <v>89</v>
      </c>
      <c r="B93" s="56" t="s">
        <v>57</v>
      </c>
      <c r="C93" s="162"/>
      <c r="D93" s="163"/>
      <c r="E93" s="19"/>
      <c r="F93" s="172">
        <f>SUM(E93:E96)</f>
        <v>0</v>
      </c>
      <c r="G93" s="24"/>
      <c r="H93" s="88"/>
    </row>
    <row r="94" spans="1:8" ht="45">
      <c r="A94" s="153"/>
      <c r="B94" s="57" t="s">
        <v>81</v>
      </c>
      <c r="C94" s="155" t="s">
        <v>93</v>
      </c>
      <c r="D94" s="42">
        <v>10</v>
      </c>
      <c r="E94" s="168"/>
      <c r="F94" s="173"/>
      <c r="G94" s="146" t="s">
        <v>177</v>
      </c>
      <c r="H94" s="86"/>
    </row>
    <row r="95" spans="1:8" ht="60" customHeight="1">
      <c r="A95" s="153"/>
      <c r="B95" s="58" t="s">
        <v>58</v>
      </c>
      <c r="C95" s="137"/>
      <c r="D95" s="43">
        <v>8</v>
      </c>
      <c r="E95" s="169"/>
      <c r="F95" s="173"/>
      <c r="G95" s="151"/>
      <c r="H95" s="86"/>
    </row>
    <row r="96" spans="1:8" ht="60" customHeight="1" thickBot="1">
      <c r="A96" s="154"/>
      <c r="B96" s="80" t="s">
        <v>59</v>
      </c>
      <c r="C96" s="160"/>
      <c r="D96" s="49">
        <v>4</v>
      </c>
      <c r="E96" s="178"/>
      <c r="F96" s="174"/>
      <c r="G96" s="184"/>
      <c r="H96" s="86"/>
    </row>
    <row r="97" spans="1:8" ht="24.75" customHeight="1">
      <c r="A97" s="152" t="s">
        <v>90</v>
      </c>
      <c r="B97" s="62" t="s">
        <v>14</v>
      </c>
      <c r="C97" s="164"/>
      <c r="D97" s="165"/>
      <c r="E97" s="22"/>
      <c r="F97" s="172">
        <f>SUM(E97:E106)</f>
        <v>0</v>
      </c>
      <c r="G97" s="24"/>
      <c r="H97" s="88"/>
    </row>
    <row r="98" spans="1:8" ht="75">
      <c r="A98" s="153"/>
      <c r="B98" s="74" t="s">
        <v>82</v>
      </c>
      <c r="C98" s="155" t="s">
        <v>93</v>
      </c>
      <c r="D98" s="42">
        <v>3</v>
      </c>
      <c r="E98" s="168"/>
      <c r="F98" s="173"/>
      <c r="G98" s="83" t="s">
        <v>149</v>
      </c>
      <c r="H98" s="86"/>
    </row>
    <row r="99" spans="1:8" ht="60">
      <c r="A99" s="153"/>
      <c r="B99" s="58" t="s">
        <v>67</v>
      </c>
      <c r="C99" s="137"/>
      <c r="D99" s="43">
        <v>2</v>
      </c>
      <c r="E99" s="169"/>
      <c r="F99" s="173"/>
      <c r="G99" s="83" t="s">
        <v>149</v>
      </c>
      <c r="H99" s="86"/>
    </row>
    <row r="100" spans="1:8" ht="30.75" thickBot="1">
      <c r="A100" s="153"/>
      <c r="B100" s="81" t="s">
        <v>83</v>
      </c>
      <c r="C100" s="156"/>
      <c r="D100" s="46">
        <v>1</v>
      </c>
      <c r="E100" s="177"/>
      <c r="F100" s="173"/>
      <c r="G100" s="83" t="s">
        <v>149</v>
      </c>
      <c r="H100" s="86"/>
    </row>
    <row r="101" spans="1:8" ht="45.75" thickTop="1">
      <c r="A101" s="153"/>
      <c r="B101" s="68" t="s">
        <v>68</v>
      </c>
      <c r="C101" s="136" t="s">
        <v>93</v>
      </c>
      <c r="D101" s="47">
        <v>3</v>
      </c>
      <c r="E101" s="169"/>
      <c r="F101" s="173"/>
      <c r="G101" s="204" t="s">
        <v>179</v>
      </c>
      <c r="H101" s="86"/>
    </row>
    <row r="102" spans="1:8" ht="45">
      <c r="A102" s="153"/>
      <c r="B102" s="58" t="s">
        <v>15</v>
      </c>
      <c r="C102" s="137"/>
      <c r="D102" s="43">
        <v>2</v>
      </c>
      <c r="E102" s="169"/>
      <c r="F102" s="173"/>
      <c r="G102" s="204"/>
      <c r="H102" s="86"/>
    </row>
    <row r="103" spans="1:8" ht="45">
      <c r="A103" s="153"/>
      <c r="B103" s="60" t="s">
        <v>16</v>
      </c>
      <c r="C103" s="157"/>
      <c r="D103" s="44">
        <v>1</v>
      </c>
      <c r="E103" s="170"/>
      <c r="F103" s="173"/>
      <c r="G103" s="205"/>
      <c r="H103" s="86"/>
    </row>
    <row r="104" spans="1:8" ht="24.75" customHeight="1">
      <c r="A104" s="153"/>
      <c r="B104" s="62" t="s">
        <v>17</v>
      </c>
      <c r="C104" s="164"/>
      <c r="D104" s="165"/>
      <c r="E104" s="22"/>
      <c r="F104" s="173"/>
      <c r="G104" s="24"/>
      <c r="H104" s="88"/>
    </row>
    <row r="105" spans="1:8" ht="33" customHeight="1">
      <c r="A105" s="153"/>
      <c r="B105" s="55" t="s">
        <v>12</v>
      </c>
      <c r="C105" s="158" t="s">
        <v>11</v>
      </c>
      <c r="D105" s="158"/>
      <c r="E105" s="21"/>
      <c r="F105" s="173"/>
      <c r="G105" s="203" t="s">
        <v>185</v>
      </c>
      <c r="H105" s="87" t="s">
        <v>154</v>
      </c>
    </row>
    <row r="106" spans="1:8" ht="30.75" thickBot="1">
      <c r="A106" s="154"/>
      <c r="B106" s="78" t="s">
        <v>13</v>
      </c>
      <c r="C106" s="159" t="s">
        <v>11</v>
      </c>
      <c r="D106" s="159"/>
      <c r="E106" s="23"/>
      <c r="F106" s="174"/>
      <c r="G106" s="205"/>
      <c r="H106" s="87" t="s">
        <v>178</v>
      </c>
    </row>
    <row r="107" spans="1:8" ht="24.75" customHeight="1">
      <c r="A107" s="152" t="s">
        <v>91</v>
      </c>
      <c r="B107" s="56" t="s">
        <v>18</v>
      </c>
      <c r="C107" s="162"/>
      <c r="D107" s="163"/>
      <c r="E107" s="19"/>
      <c r="F107" s="172">
        <f>SUM(E107:E109)</f>
        <v>0</v>
      </c>
      <c r="G107" s="109"/>
      <c r="H107" s="88"/>
    </row>
    <row r="108" spans="1:8" ht="75">
      <c r="A108" s="153"/>
      <c r="B108" s="55" t="s">
        <v>10</v>
      </c>
      <c r="C108" s="158" t="s">
        <v>1</v>
      </c>
      <c r="D108" s="158"/>
      <c r="E108" s="21"/>
      <c r="F108" s="175"/>
      <c r="G108" s="110" t="s">
        <v>149</v>
      </c>
      <c r="H108" s="108"/>
    </row>
    <row r="109" spans="1:8" ht="45.75" thickBot="1">
      <c r="A109" s="154"/>
      <c r="B109" s="65" t="s">
        <v>9</v>
      </c>
      <c r="C109" s="159" t="s">
        <v>11</v>
      </c>
      <c r="D109" s="159"/>
      <c r="E109" s="23"/>
      <c r="F109" s="176"/>
      <c r="G109" s="110" t="s">
        <v>149</v>
      </c>
      <c r="H109" s="108"/>
    </row>
  </sheetData>
  <sheetProtection/>
  <mergeCells count="144">
    <mergeCell ref="G101:G103"/>
    <mergeCell ref="C104:D104"/>
    <mergeCell ref="C105:D105"/>
    <mergeCell ref="G105:G106"/>
    <mergeCell ref="C106:D106"/>
    <mergeCell ref="A107:A109"/>
    <mergeCell ref="C107:D107"/>
    <mergeCell ref="F107:F109"/>
    <mergeCell ref="C108:D108"/>
    <mergeCell ref="C109:D109"/>
    <mergeCell ref="A97:A106"/>
    <mergeCell ref="C97:D97"/>
    <mergeCell ref="F97:F106"/>
    <mergeCell ref="C98:C100"/>
    <mergeCell ref="E98:E100"/>
    <mergeCell ref="C101:C103"/>
    <mergeCell ref="E101:E103"/>
    <mergeCell ref="G90:G92"/>
    <mergeCell ref="A93:A96"/>
    <mergeCell ref="C93:D93"/>
    <mergeCell ref="F93:F96"/>
    <mergeCell ref="C94:C96"/>
    <mergeCell ref="E94:E96"/>
    <mergeCell ref="G94:G96"/>
    <mergeCell ref="A85:A92"/>
    <mergeCell ref="C85:D85"/>
    <mergeCell ref="F85:F92"/>
    <mergeCell ref="C86:D86"/>
    <mergeCell ref="C87:D87"/>
    <mergeCell ref="C88:D88"/>
    <mergeCell ref="C89:D89"/>
    <mergeCell ref="C90:C92"/>
    <mergeCell ref="E90:E92"/>
    <mergeCell ref="H75:H77"/>
    <mergeCell ref="C78:D78"/>
    <mergeCell ref="C79:C81"/>
    <mergeCell ref="E79:E81"/>
    <mergeCell ref="G79:G81"/>
    <mergeCell ref="C82:D82"/>
    <mergeCell ref="A74:A84"/>
    <mergeCell ref="C74:D74"/>
    <mergeCell ref="F74:F84"/>
    <mergeCell ref="C75:C77"/>
    <mergeCell ref="E75:E77"/>
    <mergeCell ref="G75:G77"/>
    <mergeCell ref="C83:D83"/>
    <mergeCell ref="C84:D84"/>
    <mergeCell ref="H67:H69"/>
    <mergeCell ref="C70:C73"/>
    <mergeCell ref="D70:D71"/>
    <mergeCell ref="F71:F73"/>
    <mergeCell ref="G71:G73"/>
    <mergeCell ref="H71:H73"/>
    <mergeCell ref="G59:G61"/>
    <mergeCell ref="H59:H61"/>
    <mergeCell ref="C62:D62"/>
    <mergeCell ref="C63:C65"/>
    <mergeCell ref="E63:E65"/>
    <mergeCell ref="G63:G65"/>
    <mergeCell ref="H63:H65"/>
    <mergeCell ref="A58:A69"/>
    <mergeCell ref="C58:D58"/>
    <mergeCell ref="F58:F69"/>
    <mergeCell ref="C59:C61"/>
    <mergeCell ref="E59:E61"/>
    <mergeCell ref="C66:D66"/>
    <mergeCell ref="C67:C69"/>
    <mergeCell ref="E67:E69"/>
    <mergeCell ref="G67:G69"/>
    <mergeCell ref="H46:H47"/>
    <mergeCell ref="H48:H49"/>
    <mergeCell ref="C50:C51"/>
    <mergeCell ref="E50:E51"/>
    <mergeCell ref="C52:D52"/>
    <mergeCell ref="C53:C56"/>
    <mergeCell ref="G53:G56"/>
    <mergeCell ref="H54:H55"/>
    <mergeCell ref="D55:D56"/>
    <mergeCell ref="E55:E56"/>
    <mergeCell ref="A45:A57"/>
    <mergeCell ref="C45:D45"/>
    <mergeCell ref="F45:F57"/>
    <mergeCell ref="B46:B47"/>
    <mergeCell ref="C46:C49"/>
    <mergeCell ref="D46:D47"/>
    <mergeCell ref="E46:E49"/>
    <mergeCell ref="G46:G49"/>
    <mergeCell ref="B55:B56"/>
    <mergeCell ref="C57:D57"/>
    <mergeCell ref="H33:H35"/>
    <mergeCell ref="C36:D36"/>
    <mergeCell ref="C37:D37"/>
    <mergeCell ref="C38:D38"/>
    <mergeCell ref="B39:B40"/>
    <mergeCell ref="C39:D40"/>
    <mergeCell ref="E39:E40"/>
    <mergeCell ref="G39:G40"/>
    <mergeCell ref="A32:A44"/>
    <mergeCell ref="C32:D32"/>
    <mergeCell ref="F32:F44"/>
    <mergeCell ref="C33:C35"/>
    <mergeCell ref="E33:E35"/>
    <mergeCell ref="G33:G35"/>
    <mergeCell ref="C41:D41"/>
    <mergeCell ref="C42:D42"/>
    <mergeCell ref="C43:C44"/>
    <mergeCell ref="E43:E44"/>
    <mergeCell ref="G43:G44"/>
    <mergeCell ref="H26:H27"/>
    <mergeCell ref="C27:D27"/>
    <mergeCell ref="C28:D28"/>
    <mergeCell ref="C29:C31"/>
    <mergeCell ref="E29:E31"/>
    <mergeCell ref="C23:D23"/>
    <mergeCell ref="A24:A31"/>
    <mergeCell ref="C24:D24"/>
    <mergeCell ref="F24:F31"/>
    <mergeCell ref="C25:D25"/>
    <mergeCell ref="C26:D26"/>
    <mergeCell ref="A17:A23"/>
    <mergeCell ref="C17:D17"/>
    <mergeCell ref="F17:F23"/>
    <mergeCell ref="C18:D18"/>
    <mergeCell ref="C19:D19"/>
    <mergeCell ref="C20:D20"/>
    <mergeCell ref="C21:D21"/>
    <mergeCell ref="C22:D22"/>
    <mergeCell ref="G26:G27"/>
    <mergeCell ref="A6:B6"/>
    <mergeCell ref="A8:B8"/>
    <mergeCell ref="C8:D8"/>
    <mergeCell ref="A9:A16"/>
    <mergeCell ref="C9:D9"/>
    <mergeCell ref="F9:F16"/>
    <mergeCell ref="C10:C15"/>
    <mergeCell ref="E10:E15"/>
    <mergeCell ref="A1:B1"/>
    <mergeCell ref="A2:B2"/>
    <mergeCell ref="A3:B3"/>
    <mergeCell ref="D3:H3"/>
    <mergeCell ref="A4:B4"/>
    <mergeCell ref="A5:B5"/>
    <mergeCell ref="G10:G15"/>
    <mergeCell ref="C16:D16"/>
  </mergeCells>
  <hyperlinks>
    <hyperlink ref="B29" location="_ftn3" display="_ftn3"/>
    <hyperlink ref="H16" r:id="rId1" display="http://tiny.cc/DEQ_AirToxStudy"/>
    <hyperlink ref="H25" r:id="rId2" display="http://tiny.cc/18RTP_Guide"/>
    <hyperlink ref="H29" r:id="rId3" display="http://tiny.cc/18RTP_Guide"/>
    <hyperlink ref="H33" r:id="rId4" display="http://tiny.cc/18RTP_Guide"/>
    <hyperlink ref="H37" r:id="rId5" display="http://tiny.cc/18RTP_Guide"/>
    <hyperlink ref="H39" r:id="rId6" display="http://tiny.cc/2015_jobs&#10;"/>
    <hyperlink ref="H40" r:id="rId7" display="http://tiny.cc/2040_jobsForecast"/>
    <hyperlink ref="H46" r:id="rId8" display="http://tiny.cc/bottlenecks"/>
    <hyperlink ref="H48" r:id="rId9" display="https://camsys.maps.arcgis.com/apps/webappviewer/index.html?id=eca60f30701249179b334e771bc36870"/>
    <hyperlink ref="H54" r:id="rId10" display="https://camsys.maps.arcgis.com/apps/webappviewer/index.html?id=eca60f30701249179b334e771bc36870"/>
    <hyperlink ref="H53" r:id="rId11" display="http://tiny.cc/Indust_employ"/>
    <hyperlink ref="H56" r:id="rId12" display="http://tiny.cc/Centers_corridors"/>
    <hyperlink ref="H59" r:id="rId13" display="http://tiny.cc/Indust_employ"/>
    <hyperlink ref="H67" r:id="rId14" display="http://tiny.cc/2015_jobs"/>
    <hyperlink ref="H75" r:id="rId15" display="http://tiny.cc/Centers_corridors"/>
    <hyperlink ref="H71" r:id="rId16" display="http://tiny.cc/Indust_employ"/>
    <hyperlink ref="H105" r:id="rId17" display="http://tiny.cc/18RTP_Guide"/>
    <hyperlink ref="H106" r:id="rId18" display="http://tiny.cc/bikeped_gaps"/>
    <hyperlink ref="H63" r:id="rId19" display="http://www.oregonmetro.gov/sites/default/files/2015All_Jobs_per_Sq_Mile_0.pdf"/>
  </hyperlinks>
  <printOptions/>
  <pageMargins left="0.7" right="0.7" top="0.75" bottom="0.75" header="0.3" footer="0.3"/>
  <pageSetup fitToHeight="0" fitToWidth="1" horizontalDpi="600" verticalDpi="600" orientation="portrait" paperSize="3" scale="67"/>
  <rowBreaks count="1" manualBreakCount="1">
    <brk id="5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pane ySplit="8" topLeftCell="A52" activePane="bottomLeft" state="frozen"/>
      <selection pane="topLeft" activeCell="A1" sqref="A1"/>
      <selection pane="bottomLeft" activeCell="G57" sqref="G57:H57"/>
    </sheetView>
  </sheetViews>
  <sheetFormatPr defaultColWidth="8.8515625" defaultRowHeight="15"/>
  <cols>
    <col min="1" max="1" width="9.28125" style="6" customWidth="1"/>
    <col min="2" max="2" width="77.28125" style="82" customWidth="1"/>
    <col min="3" max="3" width="11.421875" style="27" customWidth="1"/>
    <col min="4" max="4" width="13.421875" style="28" customWidth="1"/>
    <col min="5" max="5" width="14.8515625" style="27" customWidth="1"/>
    <col min="6" max="6" width="13.421875" style="29" customWidth="1"/>
    <col min="7" max="7" width="59.140625" style="2" customWidth="1"/>
    <col min="8" max="8" width="36.421875" style="84" customWidth="1"/>
    <col min="9" max="16384" width="8.8515625" style="5" customWidth="1"/>
  </cols>
  <sheetData>
    <row r="1" spans="1:8" s="1" customFormat="1" ht="18.75">
      <c r="A1" s="189" t="s">
        <v>99</v>
      </c>
      <c r="B1" s="189"/>
      <c r="C1" s="116"/>
      <c r="D1" s="16"/>
      <c r="E1" s="16"/>
      <c r="F1" s="15"/>
      <c r="G1" s="50"/>
      <c r="H1" s="85"/>
    </row>
    <row r="2" spans="1:8" s="1" customFormat="1" ht="18.75">
      <c r="A2" s="189" t="s">
        <v>112</v>
      </c>
      <c r="B2" s="189"/>
      <c r="C2" s="116"/>
      <c r="D2" s="16"/>
      <c r="E2" s="16"/>
      <c r="F2" s="15"/>
      <c r="G2" s="50"/>
      <c r="H2" s="85"/>
    </row>
    <row r="3" spans="1:8" s="1" customFormat="1" ht="18.75" customHeight="1">
      <c r="A3" s="189" t="s">
        <v>126</v>
      </c>
      <c r="B3" s="189"/>
      <c r="C3" s="116"/>
      <c r="D3" s="190" t="s">
        <v>141</v>
      </c>
      <c r="E3" s="190"/>
      <c r="F3" s="190"/>
      <c r="G3" s="190"/>
      <c r="H3" s="190"/>
    </row>
    <row r="4" spans="1:8" s="1" customFormat="1" ht="18.75">
      <c r="A4" s="189" t="s">
        <v>113</v>
      </c>
      <c r="B4" s="189"/>
      <c r="C4" s="117"/>
      <c r="D4" s="17"/>
      <c r="E4" s="16"/>
      <c r="F4" s="15"/>
      <c r="G4" s="50"/>
      <c r="H4" s="85"/>
    </row>
    <row r="5" spans="1:8" s="1" customFormat="1" ht="18.75">
      <c r="A5" s="191" t="s">
        <v>140</v>
      </c>
      <c r="B5" s="191"/>
      <c r="C5" s="118">
        <f>SUM(F8:F109)</f>
        <v>0</v>
      </c>
      <c r="D5" s="3"/>
      <c r="E5" s="18"/>
      <c r="F5" s="15"/>
      <c r="G5" s="51"/>
      <c r="H5" s="85"/>
    </row>
    <row r="6" spans="1:8" s="1" customFormat="1" ht="18.75">
      <c r="A6" s="189" t="s">
        <v>111</v>
      </c>
      <c r="B6" s="189"/>
      <c r="C6" s="90" t="e">
        <f>C5/C4</f>
        <v>#DIV/0!</v>
      </c>
      <c r="D6" s="17"/>
      <c r="E6" s="16"/>
      <c r="F6" s="15"/>
      <c r="G6" s="50"/>
      <c r="H6" s="85"/>
    </row>
    <row r="7" spans="1:8" s="1" customFormat="1" ht="11.25" customHeight="1" thickBot="1">
      <c r="A7" s="4"/>
      <c r="C7" s="2"/>
      <c r="D7" s="3"/>
      <c r="E7" s="3"/>
      <c r="F7" s="3"/>
      <c r="G7" s="52"/>
      <c r="H7" s="85"/>
    </row>
    <row r="8" spans="1:8" s="95" customFormat="1" ht="40.5" customHeight="1" thickBot="1">
      <c r="A8" s="192" t="s">
        <v>103</v>
      </c>
      <c r="B8" s="193"/>
      <c r="C8" s="196" t="s">
        <v>96</v>
      </c>
      <c r="D8" s="196"/>
      <c r="E8" s="91" t="s">
        <v>98</v>
      </c>
      <c r="F8" s="92" t="s">
        <v>97</v>
      </c>
      <c r="G8" s="93" t="s">
        <v>153</v>
      </c>
      <c r="H8" s="94" t="s">
        <v>143</v>
      </c>
    </row>
    <row r="9" spans="1:8" ht="38.25" customHeight="1">
      <c r="A9" s="152" t="s">
        <v>100</v>
      </c>
      <c r="B9" s="56" t="s">
        <v>19</v>
      </c>
      <c r="C9" s="197"/>
      <c r="D9" s="198"/>
      <c r="E9" s="19"/>
      <c r="F9" s="172">
        <f>SUM(E9:E16)</f>
        <v>0</v>
      </c>
      <c r="G9" s="19"/>
      <c r="H9" s="19"/>
    </row>
    <row r="10" spans="1:8" ht="30">
      <c r="A10" s="153"/>
      <c r="B10" s="57" t="s">
        <v>3</v>
      </c>
      <c r="C10" s="155" t="s">
        <v>93</v>
      </c>
      <c r="D10" s="42">
        <v>7</v>
      </c>
      <c r="E10" s="168"/>
      <c r="F10" s="173"/>
      <c r="G10" s="151" t="s">
        <v>144</v>
      </c>
      <c r="H10" s="86"/>
    </row>
    <row r="11" spans="1:8" ht="30">
      <c r="A11" s="153"/>
      <c r="B11" s="58" t="s">
        <v>4</v>
      </c>
      <c r="C11" s="137"/>
      <c r="D11" s="43">
        <v>5</v>
      </c>
      <c r="E11" s="169"/>
      <c r="F11" s="173"/>
      <c r="G11" s="151"/>
      <c r="H11" s="86"/>
    </row>
    <row r="12" spans="1:8" ht="60">
      <c r="A12" s="153"/>
      <c r="B12" s="59" t="s">
        <v>5</v>
      </c>
      <c r="C12" s="137"/>
      <c r="D12" s="43">
        <v>3</v>
      </c>
      <c r="E12" s="169"/>
      <c r="F12" s="173"/>
      <c r="G12" s="151"/>
      <c r="H12" s="86"/>
    </row>
    <row r="13" spans="1:8" ht="45">
      <c r="A13" s="153"/>
      <c r="B13" s="58" t="s">
        <v>6</v>
      </c>
      <c r="C13" s="137"/>
      <c r="D13" s="43">
        <v>2</v>
      </c>
      <c r="E13" s="169"/>
      <c r="F13" s="173"/>
      <c r="G13" s="151"/>
      <c r="H13" s="86"/>
    </row>
    <row r="14" spans="1:12" ht="30">
      <c r="A14" s="153"/>
      <c r="B14" s="58" t="s">
        <v>7</v>
      </c>
      <c r="C14" s="137"/>
      <c r="D14" s="43">
        <v>1</v>
      </c>
      <c r="E14" s="169"/>
      <c r="F14" s="173"/>
      <c r="G14" s="151"/>
      <c r="H14" s="86"/>
      <c r="L14" s="84"/>
    </row>
    <row r="15" spans="1:8" ht="48" customHeight="1">
      <c r="A15" s="153"/>
      <c r="B15" s="60" t="s">
        <v>8</v>
      </c>
      <c r="C15" s="157"/>
      <c r="D15" s="44">
        <v>0</v>
      </c>
      <c r="E15" s="170"/>
      <c r="F15" s="173"/>
      <c r="G15" s="151"/>
      <c r="H15" s="86"/>
    </row>
    <row r="16" spans="1:8" ht="95.25" thickBot="1">
      <c r="A16" s="154"/>
      <c r="B16" s="61" t="s">
        <v>69</v>
      </c>
      <c r="C16" s="188" t="s">
        <v>1</v>
      </c>
      <c r="D16" s="188"/>
      <c r="E16" s="48"/>
      <c r="F16" s="174"/>
      <c r="G16" s="53" t="s">
        <v>155</v>
      </c>
      <c r="H16" s="87" t="s">
        <v>156</v>
      </c>
    </row>
    <row r="17" spans="1:8" ht="24.75" customHeight="1">
      <c r="A17" s="152" t="s">
        <v>92</v>
      </c>
      <c r="B17" s="56" t="s">
        <v>20</v>
      </c>
      <c r="C17" s="162"/>
      <c r="D17" s="163"/>
      <c r="E17" s="19"/>
      <c r="F17" s="172">
        <f>SUM(E17:E23)</f>
        <v>0</v>
      </c>
      <c r="G17" s="19"/>
      <c r="H17" s="19"/>
    </row>
    <row r="18" spans="1:8" ht="60">
      <c r="A18" s="153"/>
      <c r="B18" s="55" t="s">
        <v>84</v>
      </c>
      <c r="C18" s="158" t="s">
        <v>1</v>
      </c>
      <c r="D18" s="158"/>
      <c r="E18" s="21"/>
      <c r="F18" s="173"/>
      <c r="G18" s="83" t="s">
        <v>149</v>
      </c>
      <c r="H18" s="86"/>
    </row>
    <row r="19" spans="1:8" ht="24.75" customHeight="1">
      <c r="A19" s="153"/>
      <c r="B19" s="62" t="s">
        <v>21</v>
      </c>
      <c r="C19" s="164"/>
      <c r="D19" s="165"/>
      <c r="E19" s="22"/>
      <c r="F19" s="173"/>
      <c r="G19" s="22"/>
      <c r="H19" s="22"/>
    </row>
    <row r="20" spans="1:8" ht="105" customHeight="1">
      <c r="A20" s="153"/>
      <c r="B20" s="55" t="s">
        <v>110</v>
      </c>
      <c r="C20" s="158" t="s">
        <v>2</v>
      </c>
      <c r="D20" s="158"/>
      <c r="E20" s="21"/>
      <c r="F20" s="173"/>
      <c r="G20" s="54" t="s">
        <v>145</v>
      </c>
      <c r="H20" s="86"/>
    </row>
    <row r="21" spans="1:8" ht="173.25">
      <c r="A21" s="153"/>
      <c r="B21" s="63" t="s">
        <v>85</v>
      </c>
      <c r="C21" s="158" t="s">
        <v>11</v>
      </c>
      <c r="D21" s="158"/>
      <c r="E21" s="21"/>
      <c r="F21" s="173"/>
      <c r="G21" s="54" t="s">
        <v>146</v>
      </c>
      <c r="H21" s="86"/>
    </row>
    <row r="22" spans="1:8" ht="15.75">
      <c r="A22" s="153"/>
      <c r="B22" s="64" t="s">
        <v>22</v>
      </c>
      <c r="C22" s="158" t="s">
        <v>11</v>
      </c>
      <c r="D22" s="158"/>
      <c r="E22" s="21"/>
      <c r="F22" s="173"/>
      <c r="G22" s="83" t="s">
        <v>149</v>
      </c>
      <c r="H22" s="86"/>
    </row>
    <row r="23" spans="1:8" ht="16.5" thickBot="1">
      <c r="A23" s="154"/>
      <c r="B23" s="65" t="s">
        <v>23</v>
      </c>
      <c r="C23" s="159" t="s">
        <v>11</v>
      </c>
      <c r="D23" s="159"/>
      <c r="E23" s="23"/>
      <c r="F23" s="174"/>
      <c r="G23" s="83" t="s">
        <v>149</v>
      </c>
      <c r="H23" s="86"/>
    </row>
    <row r="24" spans="1:8" ht="24.75" customHeight="1">
      <c r="A24" s="152" t="s">
        <v>101</v>
      </c>
      <c r="B24" s="56" t="s">
        <v>24</v>
      </c>
      <c r="C24" s="162"/>
      <c r="D24" s="163"/>
      <c r="E24" s="19"/>
      <c r="F24" s="172">
        <f>SUM(E24:E31)</f>
        <v>0</v>
      </c>
      <c r="G24" s="24"/>
      <c r="H24" s="88"/>
    </row>
    <row r="25" spans="1:8" ht="157.5">
      <c r="A25" s="153"/>
      <c r="B25" s="66" t="s">
        <v>147</v>
      </c>
      <c r="C25" s="158" t="s">
        <v>1</v>
      </c>
      <c r="D25" s="158"/>
      <c r="E25" s="21"/>
      <c r="F25" s="173"/>
      <c r="G25" s="54" t="s">
        <v>157</v>
      </c>
      <c r="H25" s="87" t="s">
        <v>154</v>
      </c>
    </row>
    <row r="26" spans="1:8" ht="16.5" customHeight="1">
      <c r="A26" s="153"/>
      <c r="B26" s="66" t="s">
        <v>25</v>
      </c>
      <c r="C26" s="158" t="s">
        <v>11</v>
      </c>
      <c r="D26" s="158"/>
      <c r="E26" s="21"/>
      <c r="F26" s="173"/>
      <c r="G26" s="139" t="s">
        <v>148</v>
      </c>
      <c r="H26" s="194"/>
    </row>
    <row r="27" spans="1:8" ht="16.5" customHeight="1">
      <c r="A27" s="153"/>
      <c r="B27" s="66" t="s">
        <v>26</v>
      </c>
      <c r="C27" s="158" t="s">
        <v>11</v>
      </c>
      <c r="D27" s="158"/>
      <c r="E27" s="21"/>
      <c r="F27" s="173"/>
      <c r="G27" s="139"/>
      <c r="H27" s="195"/>
    </row>
    <row r="28" spans="1:8" ht="24.75" customHeight="1">
      <c r="A28" s="153"/>
      <c r="B28" s="67" t="s">
        <v>27</v>
      </c>
      <c r="C28" s="180"/>
      <c r="D28" s="181"/>
      <c r="E28" s="24"/>
      <c r="F28" s="173"/>
      <c r="G28" s="24"/>
      <c r="H28" s="88"/>
    </row>
    <row r="29" spans="1:8" ht="47.25">
      <c r="A29" s="153"/>
      <c r="B29" s="68" t="s">
        <v>70</v>
      </c>
      <c r="C29" s="136" t="s">
        <v>93</v>
      </c>
      <c r="D29" s="47">
        <v>3</v>
      </c>
      <c r="E29" s="169"/>
      <c r="F29" s="173"/>
      <c r="G29" s="83" t="s">
        <v>151</v>
      </c>
      <c r="H29" s="87" t="s">
        <v>154</v>
      </c>
    </row>
    <row r="30" spans="1:8" ht="45">
      <c r="A30" s="153"/>
      <c r="B30" s="58" t="s">
        <v>60</v>
      </c>
      <c r="C30" s="137"/>
      <c r="D30" s="43">
        <v>2</v>
      </c>
      <c r="E30" s="169"/>
      <c r="F30" s="173"/>
      <c r="G30" s="83" t="s">
        <v>149</v>
      </c>
      <c r="H30" s="86"/>
    </row>
    <row r="31" spans="1:8" ht="45.75" thickBot="1">
      <c r="A31" s="154"/>
      <c r="B31" s="69" t="s">
        <v>61</v>
      </c>
      <c r="C31" s="138"/>
      <c r="D31" s="45">
        <v>1</v>
      </c>
      <c r="E31" s="171"/>
      <c r="F31" s="174"/>
      <c r="G31" s="83" t="s">
        <v>149</v>
      </c>
      <c r="H31" s="86"/>
    </row>
    <row r="32" spans="1:8" ht="24.75" customHeight="1">
      <c r="A32" s="152" t="s">
        <v>118</v>
      </c>
      <c r="B32" s="56" t="s">
        <v>28</v>
      </c>
      <c r="C32" s="162"/>
      <c r="D32" s="163"/>
      <c r="E32" s="19"/>
      <c r="F32" s="172">
        <f>SUM(E32:E44)</f>
        <v>0</v>
      </c>
      <c r="G32" s="24"/>
      <c r="H32" s="88"/>
    </row>
    <row r="33" spans="1:8" ht="31.5" customHeight="1">
      <c r="A33" s="153"/>
      <c r="B33" s="70" t="s">
        <v>71</v>
      </c>
      <c r="C33" s="155" t="s">
        <v>93</v>
      </c>
      <c r="D33" s="42">
        <v>3</v>
      </c>
      <c r="E33" s="168"/>
      <c r="F33" s="173"/>
      <c r="G33" s="146" t="s">
        <v>158</v>
      </c>
      <c r="H33" s="185" t="s">
        <v>154</v>
      </c>
    </row>
    <row r="34" spans="1:8" ht="30">
      <c r="A34" s="153"/>
      <c r="B34" s="58" t="s">
        <v>29</v>
      </c>
      <c r="C34" s="137"/>
      <c r="D34" s="43">
        <v>2</v>
      </c>
      <c r="E34" s="169"/>
      <c r="F34" s="173"/>
      <c r="G34" s="151"/>
      <c r="H34" s="186"/>
    </row>
    <row r="35" spans="1:8" ht="47.25" customHeight="1">
      <c r="A35" s="153"/>
      <c r="B35" s="60" t="s">
        <v>150</v>
      </c>
      <c r="C35" s="157"/>
      <c r="D35" s="44">
        <v>1</v>
      </c>
      <c r="E35" s="170"/>
      <c r="F35" s="173"/>
      <c r="G35" s="184"/>
      <c r="H35" s="187"/>
    </row>
    <row r="36" spans="1:8" ht="24.75" customHeight="1">
      <c r="A36" s="153"/>
      <c r="B36" s="62" t="s">
        <v>30</v>
      </c>
      <c r="C36" s="164"/>
      <c r="D36" s="165"/>
      <c r="E36" s="22"/>
      <c r="F36" s="173"/>
      <c r="G36" s="24"/>
      <c r="H36" s="88"/>
    </row>
    <row r="37" spans="1:8" ht="60.75" customHeight="1" thickBot="1">
      <c r="A37" s="153"/>
      <c r="B37" s="71" t="s">
        <v>31</v>
      </c>
      <c r="C37" s="159" t="s">
        <v>2</v>
      </c>
      <c r="D37" s="159"/>
      <c r="E37" s="23"/>
      <c r="F37" s="173"/>
      <c r="G37" s="54" t="s">
        <v>159</v>
      </c>
      <c r="H37" s="87" t="s">
        <v>154</v>
      </c>
    </row>
    <row r="38" spans="1:8" ht="24.75" customHeight="1">
      <c r="A38" s="153"/>
      <c r="B38" s="56" t="s">
        <v>32</v>
      </c>
      <c r="C38" s="162"/>
      <c r="D38" s="163"/>
      <c r="E38" s="19"/>
      <c r="F38" s="173"/>
      <c r="G38" s="24"/>
      <c r="H38" s="88"/>
    </row>
    <row r="39" spans="1:8" ht="66.75" customHeight="1">
      <c r="A39" s="153"/>
      <c r="B39" s="140" t="s">
        <v>72</v>
      </c>
      <c r="C39" s="142" t="s">
        <v>11</v>
      </c>
      <c r="D39" s="143"/>
      <c r="E39" s="168"/>
      <c r="F39" s="173"/>
      <c r="G39" s="146" t="s">
        <v>152</v>
      </c>
      <c r="H39" s="89" t="s">
        <v>161</v>
      </c>
    </row>
    <row r="40" spans="1:8" ht="38.25" customHeight="1">
      <c r="A40" s="153"/>
      <c r="B40" s="141"/>
      <c r="C40" s="144"/>
      <c r="D40" s="145"/>
      <c r="E40" s="170"/>
      <c r="F40" s="173"/>
      <c r="G40" s="151"/>
      <c r="H40" s="89" t="s">
        <v>162</v>
      </c>
    </row>
    <row r="41" spans="1:8" ht="66.75" customHeight="1">
      <c r="A41" s="153"/>
      <c r="B41" s="72" t="s">
        <v>33</v>
      </c>
      <c r="C41" s="179" t="s">
        <v>11</v>
      </c>
      <c r="D41" s="179"/>
      <c r="E41" s="40"/>
      <c r="F41" s="173"/>
      <c r="G41" s="83" t="s">
        <v>149</v>
      </c>
      <c r="H41" s="86"/>
    </row>
    <row r="42" spans="1:8" ht="24.75" customHeight="1">
      <c r="A42" s="153"/>
      <c r="B42" s="62" t="s">
        <v>34</v>
      </c>
      <c r="C42" s="164"/>
      <c r="D42" s="165"/>
      <c r="E42" s="22"/>
      <c r="F42" s="173"/>
      <c r="G42" s="24"/>
      <c r="H42" s="88"/>
    </row>
    <row r="43" spans="1:8" ht="63.75" customHeight="1">
      <c r="A43" s="153"/>
      <c r="B43" s="73" t="s">
        <v>73</v>
      </c>
      <c r="C43" s="155" t="s">
        <v>93</v>
      </c>
      <c r="D43" s="42">
        <v>2</v>
      </c>
      <c r="E43" s="168"/>
      <c r="F43" s="173"/>
      <c r="G43" s="146" t="s">
        <v>163</v>
      </c>
      <c r="H43" s="86"/>
    </row>
    <row r="44" spans="1:8" ht="42" customHeight="1" thickBot="1">
      <c r="A44" s="154"/>
      <c r="B44" s="69" t="s">
        <v>35</v>
      </c>
      <c r="C44" s="138"/>
      <c r="D44" s="45">
        <v>1</v>
      </c>
      <c r="E44" s="171"/>
      <c r="F44" s="174"/>
      <c r="G44" s="147"/>
      <c r="H44" s="86"/>
    </row>
    <row r="45" spans="1:8" ht="24.75" customHeight="1">
      <c r="A45" s="152" t="s">
        <v>119</v>
      </c>
      <c r="B45" s="62" t="s">
        <v>36</v>
      </c>
      <c r="C45" s="164"/>
      <c r="D45" s="165"/>
      <c r="E45" s="22"/>
      <c r="F45" s="173">
        <f>SUM(E45:E57)</f>
        <v>0</v>
      </c>
      <c r="G45" s="24"/>
      <c r="H45" s="88"/>
    </row>
    <row r="46" spans="1:8" ht="63" customHeight="1">
      <c r="A46" s="153"/>
      <c r="B46" s="209" t="s">
        <v>74</v>
      </c>
      <c r="C46" s="155" t="s">
        <v>93</v>
      </c>
      <c r="D46" s="199">
        <v>3</v>
      </c>
      <c r="E46" s="168"/>
      <c r="F46" s="173"/>
      <c r="G46" s="203" t="s">
        <v>166</v>
      </c>
      <c r="H46" s="213" t="s">
        <v>164</v>
      </c>
    </row>
    <row r="47" spans="1:8" ht="16.5" customHeight="1">
      <c r="A47" s="153"/>
      <c r="B47" s="210"/>
      <c r="C47" s="136"/>
      <c r="D47" s="136"/>
      <c r="E47" s="169"/>
      <c r="F47" s="173"/>
      <c r="G47" s="204"/>
      <c r="H47" s="214"/>
    </row>
    <row r="48" spans="1:8" ht="60">
      <c r="A48" s="153"/>
      <c r="B48" s="59" t="s">
        <v>62</v>
      </c>
      <c r="C48" s="137"/>
      <c r="D48" s="43">
        <v>2</v>
      </c>
      <c r="E48" s="169"/>
      <c r="F48" s="173"/>
      <c r="G48" s="204"/>
      <c r="H48" s="211" t="s">
        <v>165</v>
      </c>
    </row>
    <row r="49" spans="1:8" ht="45.75" thickBot="1">
      <c r="A49" s="153"/>
      <c r="B49" s="75" t="s">
        <v>63</v>
      </c>
      <c r="C49" s="156"/>
      <c r="D49" s="46">
        <v>1</v>
      </c>
      <c r="E49" s="177"/>
      <c r="F49" s="173"/>
      <c r="G49" s="204"/>
      <c r="H49" s="212"/>
    </row>
    <row r="50" spans="1:8" ht="45.75" thickTop="1">
      <c r="A50" s="153"/>
      <c r="B50" s="68" t="s">
        <v>64</v>
      </c>
      <c r="C50" s="136" t="s">
        <v>93</v>
      </c>
      <c r="D50" s="47">
        <v>2</v>
      </c>
      <c r="E50" s="169"/>
      <c r="F50" s="173"/>
      <c r="G50" s="83" t="s">
        <v>149</v>
      </c>
      <c r="H50" s="86"/>
    </row>
    <row r="51" spans="1:8" ht="30">
      <c r="A51" s="153"/>
      <c r="B51" s="60" t="s">
        <v>37</v>
      </c>
      <c r="C51" s="157"/>
      <c r="D51" s="44">
        <v>1</v>
      </c>
      <c r="E51" s="170"/>
      <c r="F51" s="173"/>
      <c r="G51" s="83" t="s">
        <v>149</v>
      </c>
      <c r="H51" s="86"/>
    </row>
    <row r="52" spans="1:8" ht="24.75" customHeight="1">
      <c r="A52" s="153"/>
      <c r="B52" s="62" t="s">
        <v>38</v>
      </c>
      <c r="C52" s="164"/>
      <c r="D52" s="165"/>
      <c r="E52" s="22"/>
      <c r="F52" s="173"/>
      <c r="G52" s="24"/>
      <c r="H52" s="88"/>
    </row>
    <row r="53" spans="1:8" ht="60">
      <c r="A53" s="153"/>
      <c r="B53" s="73" t="s">
        <v>75</v>
      </c>
      <c r="C53" s="199" t="s">
        <v>93</v>
      </c>
      <c r="D53" s="42">
        <v>3</v>
      </c>
      <c r="E53" s="97"/>
      <c r="F53" s="173"/>
      <c r="G53" s="146" t="s">
        <v>170</v>
      </c>
      <c r="H53" s="87" t="s">
        <v>168</v>
      </c>
    </row>
    <row r="54" spans="1:8" ht="30">
      <c r="A54" s="153"/>
      <c r="B54" s="58" t="s">
        <v>39</v>
      </c>
      <c r="C54" s="200"/>
      <c r="D54" s="43">
        <v>2</v>
      </c>
      <c r="E54" s="98"/>
      <c r="F54" s="173"/>
      <c r="G54" s="151"/>
      <c r="H54" s="211" t="s">
        <v>165</v>
      </c>
    </row>
    <row r="55" spans="1:8" ht="31.5" customHeight="1">
      <c r="A55" s="153"/>
      <c r="B55" s="215" t="s">
        <v>40</v>
      </c>
      <c r="C55" s="200"/>
      <c r="D55" s="183">
        <v>1</v>
      </c>
      <c r="E55" s="169"/>
      <c r="F55" s="173"/>
      <c r="G55" s="151"/>
      <c r="H55" s="212"/>
    </row>
    <row r="56" spans="1:8" ht="16.5" customHeight="1">
      <c r="A56" s="153"/>
      <c r="B56" s="216"/>
      <c r="C56" s="201"/>
      <c r="D56" s="201"/>
      <c r="E56" s="170"/>
      <c r="F56" s="173"/>
      <c r="G56" s="151"/>
      <c r="H56" s="99" t="s">
        <v>169</v>
      </c>
    </row>
    <row r="57" spans="1:8" ht="16.5" thickBot="1">
      <c r="A57" s="154"/>
      <c r="B57" s="71" t="s">
        <v>41</v>
      </c>
      <c r="C57" s="159">
        <v>2</v>
      </c>
      <c r="D57" s="159"/>
      <c r="E57" s="23"/>
      <c r="F57" s="174"/>
      <c r="G57" s="126" t="s">
        <v>188</v>
      </c>
      <c r="H57" s="127" t="s">
        <v>154</v>
      </c>
    </row>
    <row r="58" spans="1:8" ht="24.75" customHeight="1">
      <c r="A58" s="152" t="s">
        <v>86</v>
      </c>
      <c r="B58" s="62" t="s">
        <v>44</v>
      </c>
      <c r="C58" s="164"/>
      <c r="D58" s="165"/>
      <c r="E58" s="22"/>
      <c r="F58" s="173">
        <f>SUM(E58:E69)</f>
        <v>0</v>
      </c>
      <c r="G58" s="24"/>
      <c r="H58" s="88"/>
    </row>
    <row r="59" spans="1:8" ht="30">
      <c r="A59" s="153"/>
      <c r="B59" s="73" t="s">
        <v>78</v>
      </c>
      <c r="C59" s="155" t="s">
        <v>93</v>
      </c>
      <c r="D59" s="42">
        <v>3</v>
      </c>
      <c r="E59" s="168"/>
      <c r="F59" s="173"/>
      <c r="G59" s="203" t="s">
        <v>167</v>
      </c>
      <c r="H59" s="213" t="s">
        <v>168</v>
      </c>
    </row>
    <row r="60" spans="1:8" ht="16.5" customHeight="1">
      <c r="A60" s="153"/>
      <c r="B60" s="76" t="s">
        <v>77</v>
      </c>
      <c r="C60" s="137"/>
      <c r="D60" s="43">
        <v>2</v>
      </c>
      <c r="E60" s="169"/>
      <c r="F60" s="173"/>
      <c r="G60" s="204"/>
      <c r="H60" s="217"/>
    </row>
    <row r="61" spans="1:8" ht="16.5" customHeight="1">
      <c r="A61" s="153"/>
      <c r="B61" s="77" t="s">
        <v>76</v>
      </c>
      <c r="C61" s="157"/>
      <c r="D61" s="44">
        <v>1</v>
      </c>
      <c r="E61" s="170"/>
      <c r="F61" s="173"/>
      <c r="G61" s="205"/>
      <c r="H61" s="214"/>
    </row>
    <row r="62" spans="1:8" ht="24.75" customHeight="1">
      <c r="A62" s="153"/>
      <c r="B62" s="62" t="s">
        <v>42</v>
      </c>
      <c r="C62" s="164"/>
      <c r="D62" s="165"/>
      <c r="E62" s="22"/>
      <c r="F62" s="173"/>
      <c r="G62" s="24"/>
      <c r="H62" s="88"/>
    </row>
    <row r="63" spans="1:8" ht="13.5" customHeight="1">
      <c r="A63" s="153"/>
      <c r="B63" s="57" t="s">
        <v>105</v>
      </c>
      <c r="C63" s="155" t="s">
        <v>93</v>
      </c>
      <c r="D63" s="42">
        <v>4</v>
      </c>
      <c r="E63" s="168"/>
      <c r="F63" s="173"/>
      <c r="G63" s="121" t="s">
        <v>183</v>
      </c>
      <c r="H63" s="206" t="s">
        <v>181</v>
      </c>
    </row>
    <row r="64" spans="1:8" ht="30">
      <c r="A64" s="153"/>
      <c r="B64" s="58" t="s">
        <v>106</v>
      </c>
      <c r="C64" s="137"/>
      <c r="D64" s="43">
        <v>3</v>
      </c>
      <c r="E64" s="169"/>
      <c r="F64" s="173"/>
      <c r="G64" s="122" t="s">
        <v>184</v>
      </c>
      <c r="H64" s="223"/>
    </row>
    <row r="65" spans="1:8" ht="13.5" customHeight="1" thickBot="1">
      <c r="A65" s="153"/>
      <c r="B65" s="60" t="s">
        <v>107</v>
      </c>
      <c r="C65" s="157"/>
      <c r="D65" s="44">
        <v>1</v>
      </c>
      <c r="E65" s="170"/>
      <c r="F65" s="173"/>
      <c r="G65" s="123"/>
      <c r="H65" s="224"/>
    </row>
    <row r="66" spans="1:8" ht="24.75" customHeight="1">
      <c r="A66" s="153"/>
      <c r="B66" s="62" t="s">
        <v>43</v>
      </c>
      <c r="C66" s="164"/>
      <c r="D66" s="165"/>
      <c r="E66" s="22"/>
      <c r="F66" s="173"/>
      <c r="G66" s="24"/>
      <c r="H66" s="88"/>
    </row>
    <row r="67" spans="1:8" ht="30">
      <c r="A67" s="153"/>
      <c r="B67" s="73" t="s">
        <v>104</v>
      </c>
      <c r="C67" s="155" t="s">
        <v>93</v>
      </c>
      <c r="D67" s="42">
        <v>3</v>
      </c>
      <c r="E67" s="168"/>
      <c r="F67" s="173"/>
      <c r="G67" s="146" t="s">
        <v>171</v>
      </c>
      <c r="H67" s="213" t="s">
        <v>160</v>
      </c>
    </row>
    <row r="68" spans="1:8" ht="45">
      <c r="A68" s="153"/>
      <c r="B68" s="76" t="s">
        <v>109</v>
      </c>
      <c r="C68" s="137"/>
      <c r="D68" s="43">
        <v>2</v>
      </c>
      <c r="E68" s="169"/>
      <c r="F68" s="173"/>
      <c r="G68" s="151"/>
      <c r="H68" s="221"/>
    </row>
    <row r="69" spans="1:8" ht="45.75" thickBot="1">
      <c r="A69" s="154"/>
      <c r="B69" s="69" t="s">
        <v>108</v>
      </c>
      <c r="C69" s="183"/>
      <c r="D69" s="45">
        <v>1</v>
      </c>
      <c r="E69" s="171"/>
      <c r="F69" s="174"/>
      <c r="G69" s="147"/>
      <c r="H69" s="195"/>
    </row>
    <row r="70" spans="1:8" ht="16.5" customHeight="1">
      <c r="A70" s="41"/>
      <c r="B70" s="102" t="s">
        <v>44</v>
      </c>
      <c r="C70" s="199" t="s">
        <v>93</v>
      </c>
      <c r="D70" s="202">
        <v>3</v>
      </c>
      <c r="E70" s="104"/>
      <c r="F70" s="107"/>
      <c r="G70" s="103"/>
      <c r="H70" s="100"/>
    </row>
    <row r="71" spans="1:8" ht="30">
      <c r="A71" s="41"/>
      <c r="B71" s="101" t="s">
        <v>173</v>
      </c>
      <c r="C71" s="200"/>
      <c r="D71" s="136"/>
      <c r="E71" s="39"/>
      <c r="F71" s="173">
        <f>SUM(E71:E73)</f>
        <v>0</v>
      </c>
      <c r="G71" s="203" t="s">
        <v>167</v>
      </c>
      <c r="H71" s="213" t="s">
        <v>168</v>
      </c>
    </row>
    <row r="72" spans="1:8" ht="16.5" customHeight="1">
      <c r="A72" s="41"/>
      <c r="B72" s="101" t="s">
        <v>174</v>
      </c>
      <c r="C72" s="200"/>
      <c r="D72" s="106">
        <v>2</v>
      </c>
      <c r="E72" s="39"/>
      <c r="F72" s="173"/>
      <c r="G72" s="204"/>
      <c r="H72" s="217"/>
    </row>
    <row r="73" spans="1:8" ht="17.25" customHeight="1" thickBot="1">
      <c r="A73" s="41"/>
      <c r="B73" s="101" t="s">
        <v>76</v>
      </c>
      <c r="C73" s="201"/>
      <c r="D73" s="105">
        <v>1</v>
      </c>
      <c r="E73" s="39"/>
      <c r="F73" s="174"/>
      <c r="G73" s="205"/>
      <c r="H73" s="214"/>
    </row>
    <row r="74" spans="1:8" ht="24.75" customHeight="1">
      <c r="A74" s="152" t="s">
        <v>87</v>
      </c>
      <c r="B74" s="56" t="s">
        <v>45</v>
      </c>
      <c r="C74" s="164"/>
      <c r="D74" s="163"/>
      <c r="E74" s="19"/>
      <c r="F74" s="172">
        <f>SUM(E74:E84)</f>
        <v>0</v>
      </c>
      <c r="G74" s="24"/>
      <c r="H74" s="88"/>
    </row>
    <row r="75" spans="1:8" ht="45">
      <c r="A75" s="153"/>
      <c r="B75" s="73" t="s">
        <v>79</v>
      </c>
      <c r="C75" s="155" t="s">
        <v>93</v>
      </c>
      <c r="D75" s="42">
        <v>3</v>
      </c>
      <c r="E75" s="168"/>
      <c r="F75" s="173"/>
      <c r="G75" s="146" t="s">
        <v>172</v>
      </c>
      <c r="H75" s="211" t="s">
        <v>169</v>
      </c>
    </row>
    <row r="76" spans="1:8" ht="45">
      <c r="A76" s="153"/>
      <c r="B76" s="58" t="s">
        <v>65</v>
      </c>
      <c r="C76" s="137"/>
      <c r="D76" s="43">
        <v>2</v>
      </c>
      <c r="E76" s="169"/>
      <c r="F76" s="173"/>
      <c r="G76" s="151"/>
      <c r="H76" s="222"/>
    </row>
    <row r="77" spans="1:8" ht="30">
      <c r="A77" s="153"/>
      <c r="B77" s="60" t="s">
        <v>46</v>
      </c>
      <c r="C77" s="157"/>
      <c r="D77" s="44">
        <v>1</v>
      </c>
      <c r="E77" s="170"/>
      <c r="F77" s="173"/>
      <c r="G77" s="184"/>
      <c r="H77" s="212"/>
    </row>
    <row r="78" spans="1:8" ht="24.75" customHeight="1">
      <c r="A78" s="153"/>
      <c r="B78" s="62" t="s">
        <v>95</v>
      </c>
      <c r="C78" s="164"/>
      <c r="D78" s="165"/>
      <c r="E78" s="22"/>
      <c r="F78" s="173"/>
      <c r="G78" s="24"/>
      <c r="H78" s="88"/>
    </row>
    <row r="79" spans="1:8" ht="45">
      <c r="A79" s="153"/>
      <c r="B79" s="73" t="s">
        <v>102</v>
      </c>
      <c r="C79" s="155" t="s">
        <v>93</v>
      </c>
      <c r="D79" s="42">
        <v>3</v>
      </c>
      <c r="E79" s="168"/>
      <c r="F79" s="173"/>
      <c r="G79" s="220" t="s">
        <v>176</v>
      </c>
      <c r="H79" s="86"/>
    </row>
    <row r="80" spans="1:8" ht="45">
      <c r="A80" s="153"/>
      <c r="B80" s="58" t="s">
        <v>47</v>
      </c>
      <c r="C80" s="137"/>
      <c r="D80" s="43">
        <v>2</v>
      </c>
      <c r="E80" s="169"/>
      <c r="F80" s="173"/>
      <c r="G80" s="218"/>
      <c r="H80" s="86"/>
    </row>
    <row r="81" spans="1:8" ht="45">
      <c r="A81" s="153"/>
      <c r="B81" s="60" t="s">
        <v>48</v>
      </c>
      <c r="C81" s="157"/>
      <c r="D81" s="44">
        <v>1</v>
      </c>
      <c r="E81" s="170"/>
      <c r="F81" s="173"/>
      <c r="G81" s="218"/>
      <c r="H81" s="86"/>
    </row>
    <row r="82" spans="1:8" ht="45">
      <c r="A82" s="153"/>
      <c r="B82" s="66" t="s">
        <v>49</v>
      </c>
      <c r="C82" s="161" t="s">
        <v>11</v>
      </c>
      <c r="D82" s="161"/>
      <c r="E82" s="21"/>
      <c r="F82" s="173"/>
      <c r="G82" s="83" t="s">
        <v>149</v>
      </c>
      <c r="H82" s="86"/>
    </row>
    <row r="83" spans="1:8" ht="45">
      <c r="A83" s="153"/>
      <c r="B83" s="66" t="s">
        <v>50</v>
      </c>
      <c r="C83" s="161" t="s">
        <v>2</v>
      </c>
      <c r="D83" s="161"/>
      <c r="E83" s="21"/>
      <c r="F83" s="173"/>
      <c r="G83" s="83" t="s">
        <v>149</v>
      </c>
      <c r="H83" s="86"/>
    </row>
    <row r="84" spans="1:8" ht="16.5" thickBot="1">
      <c r="A84" s="154"/>
      <c r="B84" s="78" t="s">
        <v>80</v>
      </c>
      <c r="C84" s="182" t="s">
        <v>2</v>
      </c>
      <c r="D84" s="182"/>
      <c r="E84" s="23"/>
      <c r="F84" s="174"/>
      <c r="G84" s="83" t="s">
        <v>149</v>
      </c>
      <c r="H84" s="86"/>
    </row>
    <row r="85" spans="1:8" ht="24.75" customHeight="1">
      <c r="A85" s="152" t="s">
        <v>88</v>
      </c>
      <c r="B85" s="56" t="s">
        <v>51</v>
      </c>
      <c r="C85" s="162"/>
      <c r="D85" s="163"/>
      <c r="E85" s="19"/>
      <c r="F85" s="172">
        <f>SUM(E85:E92)</f>
        <v>0</v>
      </c>
      <c r="G85" s="24"/>
      <c r="H85" s="88"/>
    </row>
    <row r="86" spans="1:8" ht="45">
      <c r="A86" s="153"/>
      <c r="B86" s="66" t="s">
        <v>52</v>
      </c>
      <c r="C86" s="161" t="s">
        <v>1</v>
      </c>
      <c r="D86" s="161"/>
      <c r="E86" s="21"/>
      <c r="F86" s="173"/>
      <c r="G86" s="83" t="s">
        <v>149</v>
      </c>
      <c r="H86" s="86"/>
    </row>
    <row r="87" spans="1:8" ht="15.75">
      <c r="A87" s="153"/>
      <c r="B87" s="66" t="s">
        <v>66</v>
      </c>
      <c r="C87" s="161" t="s">
        <v>11</v>
      </c>
      <c r="D87" s="161"/>
      <c r="E87" s="21"/>
      <c r="F87" s="173"/>
      <c r="G87" s="83" t="s">
        <v>149</v>
      </c>
      <c r="H87" s="86"/>
    </row>
    <row r="88" spans="1:8" ht="15.75">
      <c r="A88" s="153"/>
      <c r="B88" s="66" t="s">
        <v>53</v>
      </c>
      <c r="C88" s="161" t="s">
        <v>11</v>
      </c>
      <c r="D88" s="161"/>
      <c r="E88" s="21"/>
      <c r="F88" s="173"/>
      <c r="G88" s="83" t="s">
        <v>149</v>
      </c>
      <c r="H88" s="86"/>
    </row>
    <row r="89" spans="1:8" ht="24.75" customHeight="1">
      <c r="A89" s="153"/>
      <c r="B89" s="79" t="s">
        <v>94</v>
      </c>
      <c r="C89" s="166"/>
      <c r="D89" s="167"/>
      <c r="E89" s="26"/>
      <c r="F89" s="173"/>
      <c r="G89" s="103"/>
      <c r="H89" s="86"/>
    </row>
    <row r="90" spans="1:8" ht="16.5" customHeight="1">
      <c r="A90" s="153"/>
      <c r="B90" s="57" t="s">
        <v>54</v>
      </c>
      <c r="C90" s="155" t="s">
        <v>93</v>
      </c>
      <c r="D90" s="42">
        <v>3</v>
      </c>
      <c r="E90" s="168"/>
      <c r="F90" s="173"/>
      <c r="G90" s="218" t="s">
        <v>175</v>
      </c>
      <c r="H90" s="86"/>
    </row>
    <row r="91" spans="1:8" ht="15">
      <c r="A91" s="153"/>
      <c r="B91" s="58" t="s">
        <v>55</v>
      </c>
      <c r="C91" s="137"/>
      <c r="D91" s="43">
        <v>2</v>
      </c>
      <c r="E91" s="169"/>
      <c r="F91" s="173"/>
      <c r="G91" s="218"/>
      <c r="H91" s="86"/>
    </row>
    <row r="92" spans="1:8" ht="15.75" thickBot="1">
      <c r="A92" s="154"/>
      <c r="B92" s="69" t="s">
        <v>56</v>
      </c>
      <c r="C92" s="138"/>
      <c r="D92" s="45">
        <v>1</v>
      </c>
      <c r="E92" s="171"/>
      <c r="F92" s="174"/>
      <c r="G92" s="219"/>
      <c r="H92" s="86"/>
    </row>
    <row r="93" spans="1:8" ht="24.75" customHeight="1">
      <c r="A93" s="152" t="s">
        <v>89</v>
      </c>
      <c r="B93" s="56" t="s">
        <v>57</v>
      </c>
      <c r="C93" s="162"/>
      <c r="D93" s="163"/>
      <c r="E93" s="19"/>
      <c r="F93" s="172">
        <f>SUM(E93:E96)</f>
        <v>0</v>
      </c>
      <c r="G93" s="24"/>
      <c r="H93" s="88"/>
    </row>
    <row r="94" spans="1:8" ht="45" customHeight="1">
      <c r="A94" s="153"/>
      <c r="B94" s="57" t="s">
        <v>81</v>
      </c>
      <c r="C94" s="155" t="s">
        <v>93</v>
      </c>
      <c r="D94" s="42">
        <v>10</v>
      </c>
      <c r="E94" s="168"/>
      <c r="F94" s="173"/>
      <c r="G94" s="146" t="s">
        <v>177</v>
      </c>
      <c r="H94" s="86"/>
    </row>
    <row r="95" spans="1:8" ht="60" customHeight="1">
      <c r="A95" s="153"/>
      <c r="B95" s="58" t="s">
        <v>58</v>
      </c>
      <c r="C95" s="137"/>
      <c r="D95" s="43">
        <v>8</v>
      </c>
      <c r="E95" s="169"/>
      <c r="F95" s="173"/>
      <c r="G95" s="151"/>
      <c r="H95" s="86"/>
    </row>
    <row r="96" spans="1:8" ht="60" customHeight="1" thickBot="1">
      <c r="A96" s="154"/>
      <c r="B96" s="80" t="s">
        <v>59</v>
      </c>
      <c r="C96" s="160"/>
      <c r="D96" s="49">
        <v>4</v>
      </c>
      <c r="E96" s="178"/>
      <c r="F96" s="174"/>
      <c r="G96" s="184"/>
      <c r="H96" s="86"/>
    </row>
    <row r="97" spans="1:8" ht="24.75" customHeight="1">
      <c r="A97" s="152" t="s">
        <v>90</v>
      </c>
      <c r="B97" s="62" t="s">
        <v>14</v>
      </c>
      <c r="C97" s="164"/>
      <c r="D97" s="165"/>
      <c r="E97" s="22"/>
      <c r="F97" s="172">
        <f>SUM(E97:E106)</f>
        <v>0</v>
      </c>
      <c r="G97" s="24"/>
      <c r="H97" s="88"/>
    </row>
    <row r="98" spans="1:8" ht="60">
      <c r="A98" s="153"/>
      <c r="B98" s="74" t="s">
        <v>82</v>
      </c>
      <c r="C98" s="155" t="s">
        <v>93</v>
      </c>
      <c r="D98" s="42">
        <v>3</v>
      </c>
      <c r="E98" s="168"/>
      <c r="F98" s="173"/>
      <c r="G98" s="83" t="s">
        <v>149</v>
      </c>
      <c r="H98" s="86"/>
    </row>
    <row r="99" spans="1:8" ht="45">
      <c r="A99" s="153"/>
      <c r="B99" s="58" t="s">
        <v>67</v>
      </c>
      <c r="C99" s="137"/>
      <c r="D99" s="43">
        <v>2</v>
      </c>
      <c r="E99" s="169"/>
      <c r="F99" s="173"/>
      <c r="G99" s="83" t="s">
        <v>149</v>
      </c>
      <c r="H99" s="86"/>
    </row>
    <row r="100" spans="1:8" ht="30.75" thickBot="1">
      <c r="A100" s="153"/>
      <c r="B100" s="81" t="s">
        <v>83</v>
      </c>
      <c r="C100" s="156"/>
      <c r="D100" s="46">
        <v>1</v>
      </c>
      <c r="E100" s="177"/>
      <c r="F100" s="173"/>
      <c r="G100" s="83" t="s">
        <v>149</v>
      </c>
      <c r="H100" s="86"/>
    </row>
    <row r="101" spans="1:8" ht="30.75" thickTop="1">
      <c r="A101" s="153"/>
      <c r="B101" s="68" t="s">
        <v>68</v>
      </c>
      <c r="C101" s="136" t="s">
        <v>93</v>
      </c>
      <c r="D101" s="47">
        <v>3</v>
      </c>
      <c r="E101" s="169"/>
      <c r="F101" s="173"/>
      <c r="G101" s="204" t="s">
        <v>179</v>
      </c>
      <c r="H101" s="86"/>
    </row>
    <row r="102" spans="1:8" ht="30">
      <c r="A102" s="153"/>
      <c r="B102" s="58" t="s">
        <v>15</v>
      </c>
      <c r="C102" s="137"/>
      <c r="D102" s="43">
        <v>2</v>
      </c>
      <c r="E102" s="169"/>
      <c r="F102" s="173"/>
      <c r="G102" s="204"/>
      <c r="H102" s="86"/>
    </row>
    <row r="103" spans="1:8" ht="30">
      <c r="A103" s="153"/>
      <c r="B103" s="60" t="s">
        <v>16</v>
      </c>
      <c r="C103" s="157"/>
      <c r="D103" s="44">
        <v>1</v>
      </c>
      <c r="E103" s="170"/>
      <c r="F103" s="173"/>
      <c r="G103" s="205"/>
      <c r="H103" s="86"/>
    </row>
    <row r="104" spans="1:8" ht="24.75" customHeight="1">
      <c r="A104" s="153"/>
      <c r="B104" s="62" t="s">
        <v>17</v>
      </c>
      <c r="C104" s="164"/>
      <c r="D104" s="165"/>
      <c r="E104" s="22"/>
      <c r="F104" s="173"/>
      <c r="G104" s="24"/>
      <c r="H104" s="88"/>
    </row>
    <row r="105" spans="1:8" ht="33" customHeight="1">
      <c r="A105" s="153"/>
      <c r="B105" s="55" t="s">
        <v>12</v>
      </c>
      <c r="C105" s="158" t="s">
        <v>11</v>
      </c>
      <c r="D105" s="158"/>
      <c r="E105" s="21"/>
      <c r="F105" s="173"/>
      <c r="G105" s="203" t="s">
        <v>185</v>
      </c>
      <c r="H105" s="87" t="s">
        <v>154</v>
      </c>
    </row>
    <row r="106" spans="1:8" ht="30.75" thickBot="1">
      <c r="A106" s="154"/>
      <c r="B106" s="78" t="s">
        <v>13</v>
      </c>
      <c r="C106" s="159" t="s">
        <v>11</v>
      </c>
      <c r="D106" s="159"/>
      <c r="E106" s="23"/>
      <c r="F106" s="174"/>
      <c r="G106" s="205"/>
      <c r="H106" s="87" t="s">
        <v>178</v>
      </c>
    </row>
    <row r="107" spans="1:8" ht="24.75" customHeight="1">
      <c r="A107" s="152" t="s">
        <v>91</v>
      </c>
      <c r="B107" s="56" t="s">
        <v>18</v>
      </c>
      <c r="C107" s="162"/>
      <c r="D107" s="163"/>
      <c r="E107" s="19"/>
      <c r="F107" s="172">
        <f>SUM(E107:E109)</f>
        <v>0</v>
      </c>
      <c r="G107" s="109"/>
      <c r="H107" s="88"/>
    </row>
    <row r="108" spans="1:8" ht="60">
      <c r="A108" s="153"/>
      <c r="B108" s="55" t="s">
        <v>10</v>
      </c>
      <c r="C108" s="158" t="s">
        <v>1</v>
      </c>
      <c r="D108" s="158"/>
      <c r="E108" s="21"/>
      <c r="F108" s="175"/>
      <c r="G108" s="110" t="s">
        <v>149</v>
      </c>
      <c r="H108" s="108"/>
    </row>
    <row r="109" spans="1:8" ht="30.75" thickBot="1">
      <c r="A109" s="154"/>
      <c r="B109" s="65" t="s">
        <v>9</v>
      </c>
      <c r="C109" s="159" t="s">
        <v>11</v>
      </c>
      <c r="D109" s="159"/>
      <c r="E109" s="23"/>
      <c r="F109" s="176"/>
      <c r="G109" s="110" t="s">
        <v>149</v>
      </c>
      <c r="H109" s="108"/>
    </row>
  </sheetData>
  <sheetProtection/>
  <mergeCells count="143">
    <mergeCell ref="G101:G103"/>
    <mergeCell ref="C104:D104"/>
    <mergeCell ref="C105:D105"/>
    <mergeCell ref="G105:G106"/>
    <mergeCell ref="C106:D106"/>
    <mergeCell ref="A107:A109"/>
    <mergeCell ref="C107:D107"/>
    <mergeCell ref="F107:F109"/>
    <mergeCell ref="C108:D108"/>
    <mergeCell ref="C109:D109"/>
    <mergeCell ref="A97:A106"/>
    <mergeCell ref="C97:D97"/>
    <mergeCell ref="F97:F106"/>
    <mergeCell ref="C98:C100"/>
    <mergeCell ref="E98:E100"/>
    <mergeCell ref="C101:C103"/>
    <mergeCell ref="E101:E103"/>
    <mergeCell ref="G90:G92"/>
    <mergeCell ref="A93:A96"/>
    <mergeCell ref="C93:D93"/>
    <mergeCell ref="F93:F96"/>
    <mergeCell ref="C94:C96"/>
    <mergeCell ref="E94:E96"/>
    <mergeCell ref="G94:G96"/>
    <mergeCell ref="A85:A92"/>
    <mergeCell ref="C85:D85"/>
    <mergeCell ref="F85:F92"/>
    <mergeCell ref="C86:D86"/>
    <mergeCell ref="C87:D87"/>
    <mergeCell ref="C88:D88"/>
    <mergeCell ref="C89:D89"/>
    <mergeCell ref="C90:C92"/>
    <mergeCell ref="E90:E92"/>
    <mergeCell ref="H75:H77"/>
    <mergeCell ref="C78:D78"/>
    <mergeCell ref="C79:C81"/>
    <mergeCell ref="E79:E81"/>
    <mergeCell ref="G79:G81"/>
    <mergeCell ref="C82:D82"/>
    <mergeCell ref="A74:A84"/>
    <mergeCell ref="C74:D74"/>
    <mergeCell ref="F74:F84"/>
    <mergeCell ref="C75:C77"/>
    <mergeCell ref="E75:E77"/>
    <mergeCell ref="G75:G77"/>
    <mergeCell ref="C83:D83"/>
    <mergeCell ref="C84:D84"/>
    <mergeCell ref="H67:H69"/>
    <mergeCell ref="C70:C73"/>
    <mergeCell ref="D70:D71"/>
    <mergeCell ref="F71:F73"/>
    <mergeCell ref="G71:G73"/>
    <mergeCell ref="H71:H73"/>
    <mergeCell ref="G59:G61"/>
    <mergeCell ref="H59:H61"/>
    <mergeCell ref="C62:D62"/>
    <mergeCell ref="C63:C65"/>
    <mergeCell ref="E63:E65"/>
    <mergeCell ref="H63:H65"/>
    <mergeCell ref="A58:A69"/>
    <mergeCell ref="C58:D58"/>
    <mergeCell ref="F58:F69"/>
    <mergeCell ref="C59:C61"/>
    <mergeCell ref="E59:E61"/>
    <mergeCell ref="C66:D66"/>
    <mergeCell ref="C67:C69"/>
    <mergeCell ref="E67:E69"/>
    <mergeCell ref="G67:G69"/>
    <mergeCell ref="H46:H47"/>
    <mergeCell ref="H48:H49"/>
    <mergeCell ref="C50:C51"/>
    <mergeCell ref="E50:E51"/>
    <mergeCell ref="C52:D52"/>
    <mergeCell ref="C53:C56"/>
    <mergeCell ref="G53:G56"/>
    <mergeCell ref="H54:H55"/>
    <mergeCell ref="D55:D56"/>
    <mergeCell ref="E55:E56"/>
    <mergeCell ref="A45:A57"/>
    <mergeCell ref="C45:D45"/>
    <mergeCell ref="F45:F57"/>
    <mergeCell ref="B46:B47"/>
    <mergeCell ref="C46:C49"/>
    <mergeCell ref="D46:D47"/>
    <mergeCell ref="E46:E49"/>
    <mergeCell ref="G46:G49"/>
    <mergeCell ref="B55:B56"/>
    <mergeCell ref="C57:D57"/>
    <mergeCell ref="H33:H35"/>
    <mergeCell ref="C36:D36"/>
    <mergeCell ref="C37:D37"/>
    <mergeCell ref="C38:D38"/>
    <mergeCell ref="B39:B40"/>
    <mergeCell ref="C39:D40"/>
    <mergeCell ref="E39:E40"/>
    <mergeCell ref="G39:G40"/>
    <mergeCell ref="A32:A44"/>
    <mergeCell ref="C32:D32"/>
    <mergeCell ref="F32:F44"/>
    <mergeCell ref="C33:C35"/>
    <mergeCell ref="E33:E35"/>
    <mergeCell ref="G33:G35"/>
    <mergeCell ref="C41:D41"/>
    <mergeCell ref="C42:D42"/>
    <mergeCell ref="C43:C44"/>
    <mergeCell ref="E43:E44"/>
    <mergeCell ref="G43:G44"/>
    <mergeCell ref="H26:H27"/>
    <mergeCell ref="C27:D27"/>
    <mergeCell ref="C28:D28"/>
    <mergeCell ref="C29:C31"/>
    <mergeCell ref="E29:E31"/>
    <mergeCell ref="C23:D23"/>
    <mergeCell ref="A24:A31"/>
    <mergeCell ref="C24:D24"/>
    <mergeCell ref="F24:F31"/>
    <mergeCell ref="C25:D25"/>
    <mergeCell ref="C26:D26"/>
    <mergeCell ref="A17:A23"/>
    <mergeCell ref="C17:D17"/>
    <mergeCell ref="F17:F23"/>
    <mergeCell ref="C18:D18"/>
    <mergeCell ref="C19:D19"/>
    <mergeCell ref="C20:D20"/>
    <mergeCell ref="C21:D21"/>
    <mergeCell ref="C22:D22"/>
    <mergeCell ref="G26:G27"/>
    <mergeCell ref="A6:B6"/>
    <mergeCell ref="A8:B8"/>
    <mergeCell ref="C8:D8"/>
    <mergeCell ref="A9:A16"/>
    <mergeCell ref="C9:D9"/>
    <mergeCell ref="F9:F16"/>
    <mergeCell ref="C10:C15"/>
    <mergeCell ref="E10:E15"/>
    <mergeCell ref="A1:B1"/>
    <mergeCell ref="A2:B2"/>
    <mergeCell ref="A3:B3"/>
    <mergeCell ref="D3:H3"/>
    <mergeCell ref="A4:B4"/>
    <mergeCell ref="A5:B5"/>
    <mergeCell ref="G10:G15"/>
    <mergeCell ref="C16:D16"/>
  </mergeCells>
  <hyperlinks>
    <hyperlink ref="B29" location="_ftn3" display="_ftn3"/>
    <hyperlink ref="H16" r:id="rId1" display="http://tiny.cc/DEQ_AirToxStudy"/>
    <hyperlink ref="H25" r:id="rId2" display="http://tiny.cc/18RTP_Guide"/>
    <hyperlink ref="H29" r:id="rId3" display="http://tiny.cc/18RTP_Guide"/>
    <hyperlink ref="H33" r:id="rId4" display="http://tiny.cc/18RTP_Guide"/>
    <hyperlink ref="H37" r:id="rId5" display="http://tiny.cc/18RTP_Guide"/>
    <hyperlink ref="H39" r:id="rId6" display="http://tiny.cc/2015_jobs&#10;"/>
    <hyperlink ref="H40" r:id="rId7" display="http://tiny.cc/2040_jobsForecast"/>
    <hyperlink ref="H46" r:id="rId8" display="http://tiny.cc/bottlenecks"/>
    <hyperlink ref="H48" r:id="rId9" display="https://camsys.maps.arcgis.com/apps/webappviewer/index.html?id=eca60f30701249179b334e771bc36870"/>
    <hyperlink ref="H54" r:id="rId10" display="https://camsys.maps.arcgis.com/apps/webappviewer/index.html?id=eca60f30701249179b334e771bc36870"/>
    <hyperlink ref="H53" r:id="rId11" display="http://tiny.cc/Indust_employ"/>
    <hyperlink ref="H56" r:id="rId12" display="http://tiny.cc/Centers_corridors"/>
    <hyperlink ref="H59" r:id="rId13" display="http://tiny.cc/Indust_employ"/>
    <hyperlink ref="H67" r:id="rId14" display="http://tiny.cc/2015_jobs"/>
    <hyperlink ref="H75" r:id="rId15" display="http://tiny.cc/Centers_corridors"/>
    <hyperlink ref="H71" r:id="rId16" display="http://tiny.cc/Indust_employ"/>
    <hyperlink ref="H105" r:id="rId17" display="http://tiny.cc/18RTP_Guide"/>
    <hyperlink ref="H106" r:id="rId18" display="http://tiny.cc/bikeped_gaps"/>
    <hyperlink ref="H63" r:id="rId19" display="http://www.oregonmetro.gov/sites/default/files/2015All_Jobs_per_Sq_Mile_0.pdf"/>
  </hyperlinks>
  <printOptions/>
  <pageMargins left="0.7" right="0.7" top="0.75" bottom="0.75" header="0.3" footer="0.3"/>
  <pageSetup fitToHeight="0" fitToWidth="1" horizontalDpi="600" verticalDpi="600" orientation="portrait" paperSize="3" scale="67"/>
  <rowBreaks count="1" manualBreakCount="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pane ySplit="8" topLeftCell="A57" activePane="bottomLeft" state="frozen"/>
      <selection pane="topLeft" activeCell="A1" sqref="A1"/>
      <selection pane="bottomLeft" activeCell="G57" sqref="G57:H57"/>
    </sheetView>
  </sheetViews>
  <sheetFormatPr defaultColWidth="8.8515625" defaultRowHeight="15"/>
  <cols>
    <col min="1" max="1" width="9.28125" style="6" customWidth="1"/>
    <col min="2" max="2" width="77.28125" style="82" customWidth="1"/>
    <col min="3" max="3" width="11.421875" style="27" customWidth="1"/>
    <col min="4" max="4" width="13.421875" style="28" customWidth="1"/>
    <col min="5" max="5" width="14.8515625" style="27" customWidth="1"/>
    <col min="6" max="6" width="13.421875" style="29" customWidth="1"/>
    <col min="7" max="7" width="59.140625" style="2" customWidth="1"/>
    <col min="8" max="8" width="36.421875" style="84" customWidth="1"/>
    <col min="9" max="16384" width="8.8515625" style="5" customWidth="1"/>
  </cols>
  <sheetData>
    <row r="1" spans="1:8" s="1" customFormat="1" ht="18.75">
      <c r="A1" s="189" t="s">
        <v>99</v>
      </c>
      <c r="B1" s="189"/>
      <c r="C1" s="116"/>
      <c r="D1" s="16"/>
      <c r="E1" s="16"/>
      <c r="F1" s="15"/>
      <c r="G1" s="50"/>
      <c r="H1" s="85"/>
    </row>
    <row r="2" spans="1:8" s="1" customFormat="1" ht="18.75">
      <c r="A2" s="189" t="s">
        <v>112</v>
      </c>
      <c r="B2" s="189"/>
      <c r="C2" s="116"/>
      <c r="D2" s="16"/>
      <c r="E2" s="16"/>
      <c r="F2" s="15"/>
      <c r="G2" s="50"/>
      <c r="H2" s="85"/>
    </row>
    <row r="3" spans="1:8" s="1" customFormat="1" ht="18.75" customHeight="1">
      <c r="A3" s="189" t="s">
        <v>126</v>
      </c>
      <c r="B3" s="189"/>
      <c r="C3" s="116"/>
      <c r="D3" s="190" t="s">
        <v>141</v>
      </c>
      <c r="E3" s="190"/>
      <c r="F3" s="190"/>
      <c r="G3" s="190"/>
      <c r="H3" s="190"/>
    </row>
    <row r="4" spans="1:8" s="1" customFormat="1" ht="18.75">
      <c r="A4" s="189" t="s">
        <v>113</v>
      </c>
      <c r="B4" s="189"/>
      <c r="C4" s="117"/>
      <c r="D4" s="17"/>
      <c r="E4" s="16"/>
      <c r="F4" s="15"/>
      <c r="G4" s="50"/>
      <c r="H4" s="85"/>
    </row>
    <row r="5" spans="1:8" s="1" customFormat="1" ht="18.75">
      <c r="A5" s="191" t="s">
        <v>140</v>
      </c>
      <c r="B5" s="191"/>
      <c r="C5" s="118">
        <f>SUM(F8:F109)</f>
        <v>0</v>
      </c>
      <c r="D5" s="3"/>
      <c r="E5" s="18"/>
      <c r="F5" s="15"/>
      <c r="G5" s="51"/>
      <c r="H5" s="85"/>
    </row>
    <row r="6" spans="1:8" s="1" customFormat="1" ht="18.75">
      <c r="A6" s="189" t="s">
        <v>111</v>
      </c>
      <c r="B6" s="189"/>
      <c r="C6" s="90" t="e">
        <f>C5/C4</f>
        <v>#DIV/0!</v>
      </c>
      <c r="D6" s="17"/>
      <c r="E6" s="16"/>
      <c r="F6" s="15"/>
      <c r="G6" s="50"/>
      <c r="H6" s="85"/>
    </row>
    <row r="7" spans="1:8" s="1" customFormat="1" ht="11.25" customHeight="1" thickBot="1">
      <c r="A7" s="4"/>
      <c r="C7" s="2"/>
      <c r="D7" s="3"/>
      <c r="E7" s="3"/>
      <c r="F7" s="3"/>
      <c r="G7" s="52"/>
      <c r="H7" s="85"/>
    </row>
    <row r="8" spans="1:8" s="95" customFormat="1" ht="40.5" customHeight="1" thickBot="1">
      <c r="A8" s="192" t="s">
        <v>103</v>
      </c>
      <c r="B8" s="193"/>
      <c r="C8" s="196" t="s">
        <v>96</v>
      </c>
      <c r="D8" s="196"/>
      <c r="E8" s="91" t="s">
        <v>98</v>
      </c>
      <c r="F8" s="92" t="s">
        <v>97</v>
      </c>
      <c r="G8" s="93" t="s">
        <v>153</v>
      </c>
      <c r="H8" s="94" t="s">
        <v>143</v>
      </c>
    </row>
    <row r="9" spans="1:8" ht="38.25" customHeight="1">
      <c r="A9" s="152" t="s">
        <v>100</v>
      </c>
      <c r="B9" s="56" t="s">
        <v>19</v>
      </c>
      <c r="C9" s="197"/>
      <c r="D9" s="198"/>
      <c r="E9" s="19"/>
      <c r="F9" s="172">
        <f>SUM(E9:E16)</f>
        <v>0</v>
      </c>
      <c r="G9" s="19"/>
      <c r="H9" s="19"/>
    </row>
    <row r="10" spans="1:8" ht="40.5" customHeight="1">
      <c r="A10" s="153"/>
      <c r="B10" s="57" t="s">
        <v>3</v>
      </c>
      <c r="C10" s="155" t="s">
        <v>93</v>
      </c>
      <c r="D10" s="42">
        <v>7</v>
      </c>
      <c r="E10" s="168"/>
      <c r="F10" s="173"/>
      <c r="G10" s="151" t="s">
        <v>144</v>
      </c>
      <c r="H10" s="86"/>
    </row>
    <row r="11" spans="1:8" ht="30.75" customHeight="1">
      <c r="A11" s="153"/>
      <c r="B11" s="58" t="s">
        <v>4</v>
      </c>
      <c r="C11" s="137"/>
      <c r="D11" s="43">
        <v>5</v>
      </c>
      <c r="E11" s="169"/>
      <c r="F11" s="173"/>
      <c r="G11" s="151"/>
      <c r="H11" s="86"/>
    </row>
    <row r="12" spans="1:8" ht="60">
      <c r="A12" s="153"/>
      <c r="B12" s="59" t="s">
        <v>5</v>
      </c>
      <c r="C12" s="137"/>
      <c r="D12" s="43">
        <v>3</v>
      </c>
      <c r="E12" s="169"/>
      <c r="F12" s="173"/>
      <c r="G12" s="151"/>
      <c r="H12" s="86"/>
    </row>
    <row r="13" spans="1:8" ht="45">
      <c r="A13" s="153"/>
      <c r="B13" s="58" t="s">
        <v>6</v>
      </c>
      <c r="C13" s="137"/>
      <c r="D13" s="43">
        <v>2</v>
      </c>
      <c r="E13" s="169"/>
      <c r="F13" s="173"/>
      <c r="G13" s="151"/>
      <c r="H13" s="86"/>
    </row>
    <row r="14" spans="1:12" ht="30">
      <c r="A14" s="153"/>
      <c r="B14" s="58" t="s">
        <v>7</v>
      </c>
      <c r="C14" s="137"/>
      <c r="D14" s="43">
        <v>1</v>
      </c>
      <c r="E14" s="169"/>
      <c r="F14" s="173"/>
      <c r="G14" s="151"/>
      <c r="H14" s="86"/>
      <c r="L14" s="84"/>
    </row>
    <row r="15" spans="1:8" ht="51.75" customHeight="1">
      <c r="A15" s="153"/>
      <c r="B15" s="60" t="s">
        <v>8</v>
      </c>
      <c r="C15" s="157"/>
      <c r="D15" s="44">
        <v>0</v>
      </c>
      <c r="E15" s="170"/>
      <c r="F15" s="173"/>
      <c r="G15" s="151"/>
      <c r="H15" s="86"/>
    </row>
    <row r="16" spans="1:8" ht="95.25" thickBot="1">
      <c r="A16" s="154"/>
      <c r="B16" s="61" t="s">
        <v>69</v>
      </c>
      <c r="C16" s="188" t="s">
        <v>1</v>
      </c>
      <c r="D16" s="188"/>
      <c r="E16" s="48"/>
      <c r="F16" s="174"/>
      <c r="G16" s="53" t="s">
        <v>155</v>
      </c>
      <c r="H16" s="87" t="s">
        <v>156</v>
      </c>
    </row>
    <row r="17" spans="1:8" ht="24.75" customHeight="1">
      <c r="A17" s="152" t="s">
        <v>92</v>
      </c>
      <c r="B17" s="56" t="s">
        <v>20</v>
      </c>
      <c r="C17" s="162"/>
      <c r="D17" s="163"/>
      <c r="E17" s="19"/>
      <c r="F17" s="172">
        <f>SUM(E17:E23)</f>
        <v>0</v>
      </c>
      <c r="G17" s="19"/>
      <c r="H17" s="19"/>
    </row>
    <row r="18" spans="1:8" ht="60">
      <c r="A18" s="153"/>
      <c r="B18" s="55" t="s">
        <v>84</v>
      </c>
      <c r="C18" s="158" t="s">
        <v>1</v>
      </c>
      <c r="D18" s="158"/>
      <c r="E18" s="21"/>
      <c r="F18" s="173"/>
      <c r="G18" s="83" t="s">
        <v>149</v>
      </c>
      <c r="H18" s="86"/>
    </row>
    <row r="19" spans="1:8" ht="24.75" customHeight="1">
      <c r="A19" s="153"/>
      <c r="B19" s="62" t="s">
        <v>21</v>
      </c>
      <c r="C19" s="164"/>
      <c r="D19" s="165"/>
      <c r="E19" s="22"/>
      <c r="F19" s="173"/>
      <c r="G19" s="22"/>
      <c r="H19" s="22"/>
    </row>
    <row r="20" spans="1:8" ht="105" customHeight="1">
      <c r="A20" s="153"/>
      <c r="B20" s="55" t="s">
        <v>110</v>
      </c>
      <c r="C20" s="158" t="s">
        <v>2</v>
      </c>
      <c r="D20" s="158"/>
      <c r="E20" s="21"/>
      <c r="F20" s="173"/>
      <c r="G20" s="54" t="s">
        <v>145</v>
      </c>
      <c r="H20" s="86"/>
    </row>
    <row r="21" spans="1:8" ht="173.25">
      <c r="A21" s="153"/>
      <c r="B21" s="63" t="s">
        <v>85</v>
      </c>
      <c r="C21" s="158" t="s">
        <v>11</v>
      </c>
      <c r="D21" s="158"/>
      <c r="E21" s="21"/>
      <c r="F21" s="173"/>
      <c r="G21" s="54" t="s">
        <v>146</v>
      </c>
      <c r="H21" s="86"/>
    </row>
    <row r="22" spans="1:8" ht="15.75">
      <c r="A22" s="153"/>
      <c r="B22" s="64" t="s">
        <v>22</v>
      </c>
      <c r="C22" s="158" t="s">
        <v>11</v>
      </c>
      <c r="D22" s="158"/>
      <c r="E22" s="21"/>
      <c r="F22" s="173"/>
      <c r="G22" s="83" t="s">
        <v>149</v>
      </c>
      <c r="H22" s="86"/>
    </row>
    <row r="23" spans="1:8" ht="16.5" thickBot="1">
      <c r="A23" s="154"/>
      <c r="B23" s="65" t="s">
        <v>23</v>
      </c>
      <c r="C23" s="159" t="s">
        <v>11</v>
      </c>
      <c r="D23" s="159"/>
      <c r="E23" s="23"/>
      <c r="F23" s="174"/>
      <c r="G23" s="83" t="s">
        <v>149</v>
      </c>
      <c r="H23" s="86"/>
    </row>
    <row r="24" spans="1:8" ht="24.75" customHeight="1">
      <c r="A24" s="152" t="s">
        <v>101</v>
      </c>
      <c r="B24" s="56" t="s">
        <v>24</v>
      </c>
      <c r="C24" s="162"/>
      <c r="D24" s="163"/>
      <c r="E24" s="19"/>
      <c r="F24" s="172">
        <f>SUM(E24:E31)</f>
        <v>0</v>
      </c>
      <c r="G24" s="24"/>
      <c r="H24" s="88"/>
    </row>
    <row r="25" spans="1:8" ht="157.5">
      <c r="A25" s="153"/>
      <c r="B25" s="66" t="s">
        <v>147</v>
      </c>
      <c r="C25" s="158" t="s">
        <v>1</v>
      </c>
      <c r="D25" s="158"/>
      <c r="E25" s="21"/>
      <c r="F25" s="173"/>
      <c r="G25" s="54" t="s">
        <v>157</v>
      </c>
      <c r="H25" s="87" t="s">
        <v>154</v>
      </c>
    </row>
    <row r="26" spans="1:8" ht="16.5" customHeight="1">
      <c r="A26" s="153"/>
      <c r="B26" s="66" t="s">
        <v>25</v>
      </c>
      <c r="C26" s="158" t="s">
        <v>11</v>
      </c>
      <c r="D26" s="158"/>
      <c r="E26" s="21"/>
      <c r="F26" s="173"/>
      <c r="G26" s="139" t="s">
        <v>148</v>
      </c>
      <c r="H26" s="194"/>
    </row>
    <row r="27" spans="1:8" ht="16.5" customHeight="1">
      <c r="A27" s="153"/>
      <c r="B27" s="66" t="s">
        <v>26</v>
      </c>
      <c r="C27" s="158" t="s">
        <v>11</v>
      </c>
      <c r="D27" s="158"/>
      <c r="E27" s="21"/>
      <c r="F27" s="173"/>
      <c r="G27" s="139"/>
      <c r="H27" s="195"/>
    </row>
    <row r="28" spans="1:8" ht="24.75" customHeight="1">
      <c r="A28" s="153"/>
      <c r="B28" s="67" t="s">
        <v>27</v>
      </c>
      <c r="C28" s="180"/>
      <c r="D28" s="181"/>
      <c r="E28" s="24"/>
      <c r="F28" s="173"/>
      <c r="G28" s="24"/>
      <c r="H28" s="88"/>
    </row>
    <row r="29" spans="1:8" ht="47.25">
      <c r="A29" s="153"/>
      <c r="B29" s="68" t="s">
        <v>70</v>
      </c>
      <c r="C29" s="136" t="s">
        <v>93</v>
      </c>
      <c r="D29" s="47">
        <v>3</v>
      </c>
      <c r="E29" s="169"/>
      <c r="F29" s="173"/>
      <c r="G29" s="83" t="s">
        <v>151</v>
      </c>
      <c r="H29" s="87" t="s">
        <v>154</v>
      </c>
    </row>
    <row r="30" spans="1:8" ht="45">
      <c r="A30" s="153"/>
      <c r="B30" s="58" t="s">
        <v>60</v>
      </c>
      <c r="C30" s="137"/>
      <c r="D30" s="43">
        <v>2</v>
      </c>
      <c r="E30" s="169"/>
      <c r="F30" s="173"/>
      <c r="G30" s="83" t="s">
        <v>149</v>
      </c>
      <c r="H30" s="86"/>
    </row>
    <row r="31" spans="1:8" ht="45.75" thickBot="1">
      <c r="A31" s="154"/>
      <c r="B31" s="69" t="s">
        <v>61</v>
      </c>
      <c r="C31" s="138"/>
      <c r="D31" s="45">
        <v>1</v>
      </c>
      <c r="E31" s="171"/>
      <c r="F31" s="174"/>
      <c r="G31" s="83" t="s">
        <v>149</v>
      </c>
      <c r="H31" s="86"/>
    </row>
    <row r="32" spans="1:8" ht="24.75" customHeight="1">
      <c r="A32" s="152" t="s">
        <v>118</v>
      </c>
      <c r="B32" s="56" t="s">
        <v>28</v>
      </c>
      <c r="C32" s="162"/>
      <c r="D32" s="163"/>
      <c r="E32" s="19"/>
      <c r="F32" s="172">
        <f>SUM(E32:E44)</f>
        <v>0</v>
      </c>
      <c r="G32" s="24"/>
      <c r="H32" s="88"/>
    </row>
    <row r="33" spans="1:8" ht="31.5" customHeight="1">
      <c r="A33" s="153"/>
      <c r="B33" s="70" t="s">
        <v>71</v>
      </c>
      <c r="C33" s="155" t="s">
        <v>93</v>
      </c>
      <c r="D33" s="42">
        <v>3</v>
      </c>
      <c r="E33" s="168"/>
      <c r="F33" s="173"/>
      <c r="G33" s="146" t="s">
        <v>158</v>
      </c>
      <c r="H33" s="185" t="s">
        <v>154</v>
      </c>
    </row>
    <row r="34" spans="1:8" ht="30">
      <c r="A34" s="153"/>
      <c r="B34" s="58" t="s">
        <v>29</v>
      </c>
      <c r="C34" s="137"/>
      <c r="D34" s="43">
        <v>2</v>
      </c>
      <c r="E34" s="169"/>
      <c r="F34" s="173"/>
      <c r="G34" s="151"/>
      <c r="H34" s="186"/>
    </row>
    <row r="35" spans="1:8" ht="47.25" customHeight="1">
      <c r="A35" s="153"/>
      <c r="B35" s="60" t="s">
        <v>150</v>
      </c>
      <c r="C35" s="157"/>
      <c r="D35" s="44">
        <v>1</v>
      </c>
      <c r="E35" s="170"/>
      <c r="F35" s="173"/>
      <c r="G35" s="184"/>
      <c r="H35" s="187"/>
    </row>
    <row r="36" spans="1:8" ht="24.75" customHeight="1">
      <c r="A36" s="153"/>
      <c r="B36" s="62" t="s">
        <v>30</v>
      </c>
      <c r="C36" s="164"/>
      <c r="D36" s="165"/>
      <c r="E36" s="22"/>
      <c r="F36" s="173"/>
      <c r="G36" s="24"/>
      <c r="H36" s="88"/>
    </row>
    <row r="37" spans="1:8" ht="60.75" customHeight="1" thickBot="1">
      <c r="A37" s="153"/>
      <c r="B37" s="71" t="s">
        <v>31</v>
      </c>
      <c r="C37" s="159" t="s">
        <v>2</v>
      </c>
      <c r="D37" s="159"/>
      <c r="E37" s="23"/>
      <c r="F37" s="173"/>
      <c r="G37" s="54" t="s">
        <v>159</v>
      </c>
      <c r="H37" s="87" t="s">
        <v>154</v>
      </c>
    </row>
    <row r="38" spans="1:8" ht="24.75" customHeight="1">
      <c r="A38" s="153"/>
      <c r="B38" s="56" t="s">
        <v>32</v>
      </c>
      <c r="C38" s="162"/>
      <c r="D38" s="163"/>
      <c r="E38" s="19"/>
      <c r="F38" s="173"/>
      <c r="G38" s="24"/>
      <c r="H38" s="88"/>
    </row>
    <row r="39" spans="1:8" ht="66.75" customHeight="1">
      <c r="A39" s="153"/>
      <c r="B39" s="140" t="s">
        <v>72</v>
      </c>
      <c r="C39" s="142" t="s">
        <v>11</v>
      </c>
      <c r="D39" s="143"/>
      <c r="E39" s="168"/>
      <c r="F39" s="173"/>
      <c r="G39" s="146" t="s">
        <v>152</v>
      </c>
      <c r="H39" s="89" t="s">
        <v>161</v>
      </c>
    </row>
    <row r="40" spans="1:8" ht="38.25" customHeight="1">
      <c r="A40" s="153"/>
      <c r="B40" s="141"/>
      <c r="C40" s="144"/>
      <c r="D40" s="145"/>
      <c r="E40" s="170"/>
      <c r="F40" s="173"/>
      <c r="G40" s="151"/>
      <c r="H40" s="89" t="s">
        <v>162</v>
      </c>
    </row>
    <row r="41" spans="1:8" ht="66.75" customHeight="1">
      <c r="A41" s="153"/>
      <c r="B41" s="72" t="s">
        <v>33</v>
      </c>
      <c r="C41" s="179" t="s">
        <v>11</v>
      </c>
      <c r="D41" s="179"/>
      <c r="E41" s="40"/>
      <c r="F41" s="173"/>
      <c r="G41" s="83" t="s">
        <v>149</v>
      </c>
      <c r="H41" s="86"/>
    </row>
    <row r="42" spans="1:8" ht="24.75" customHeight="1">
      <c r="A42" s="153"/>
      <c r="B42" s="62" t="s">
        <v>34</v>
      </c>
      <c r="C42" s="164"/>
      <c r="D42" s="165"/>
      <c r="E42" s="22"/>
      <c r="F42" s="173"/>
      <c r="G42" s="24"/>
      <c r="H42" s="88"/>
    </row>
    <row r="43" spans="1:8" ht="63.75" customHeight="1">
      <c r="A43" s="153"/>
      <c r="B43" s="73" t="s">
        <v>73</v>
      </c>
      <c r="C43" s="155" t="s">
        <v>93</v>
      </c>
      <c r="D43" s="42">
        <v>2</v>
      </c>
      <c r="E43" s="168"/>
      <c r="F43" s="173"/>
      <c r="G43" s="146" t="s">
        <v>163</v>
      </c>
      <c r="H43" s="86"/>
    </row>
    <row r="44" spans="1:8" ht="42" customHeight="1" thickBot="1">
      <c r="A44" s="154"/>
      <c r="B44" s="69" t="s">
        <v>35</v>
      </c>
      <c r="C44" s="138"/>
      <c r="D44" s="45">
        <v>1</v>
      </c>
      <c r="E44" s="171"/>
      <c r="F44" s="174"/>
      <c r="G44" s="147"/>
      <c r="H44" s="86"/>
    </row>
    <row r="45" spans="1:8" ht="24.75" customHeight="1">
      <c r="A45" s="152" t="s">
        <v>119</v>
      </c>
      <c r="B45" s="62" t="s">
        <v>36</v>
      </c>
      <c r="C45" s="164"/>
      <c r="D45" s="165"/>
      <c r="E45" s="22"/>
      <c r="F45" s="173">
        <f>SUM(E45:E57)</f>
        <v>0</v>
      </c>
      <c r="G45" s="24"/>
      <c r="H45" s="88"/>
    </row>
    <row r="46" spans="1:8" ht="63" customHeight="1">
      <c r="A46" s="153"/>
      <c r="B46" s="209" t="s">
        <v>74</v>
      </c>
      <c r="C46" s="155" t="s">
        <v>93</v>
      </c>
      <c r="D46" s="199">
        <v>3</v>
      </c>
      <c r="E46" s="168"/>
      <c r="F46" s="173"/>
      <c r="G46" s="203" t="s">
        <v>166</v>
      </c>
      <c r="H46" s="213" t="s">
        <v>164</v>
      </c>
    </row>
    <row r="47" spans="1:8" ht="16.5" customHeight="1">
      <c r="A47" s="153"/>
      <c r="B47" s="210"/>
      <c r="C47" s="136"/>
      <c r="D47" s="136"/>
      <c r="E47" s="169"/>
      <c r="F47" s="173"/>
      <c r="G47" s="204"/>
      <c r="H47" s="214"/>
    </row>
    <row r="48" spans="1:8" ht="60">
      <c r="A48" s="153"/>
      <c r="B48" s="59" t="s">
        <v>62</v>
      </c>
      <c r="C48" s="137"/>
      <c r="D48" s="43">
        <v>2</v>
      </c>
      <c r="E48" s="169"/>
      <c r="F48" s="173"/>
      <c r="G48" s="204"/>
      <c r="H48" s="211" t="s">
        <v>165</v>
      </c>
    </row>
    <row r="49" spans="1:8" ht="45.75" thickBot="1">
      <c r="A49" s="153"/>
      <c r="B49" s="75" t="s">
        <v>63</v>
      </c>
      <c r="C49" s="156"/>
      <c r="D49" s="46">
        <v>1</v>
      </c>
      <c r="E49" s="177"/>
      <c r="F49" s="173"/>
      <c r="G49" s="204"/>
      <c r="H49" s="212"/>
    </row>
    <row r="50" spans="1:8" ht="45.75" thickTop="1">
      <c r="A50" s="153"/>
      <c r="B50" s="68" t="s">
        <v>64</v>
      </c>
      <c r="C50" s="136" t="s">
        <v>93</v>
      </c>
      <c r="D50" s="47">
        <v>2</v>
      </c>
      <c r="E50" s="169"/>
      <c r="F50" s="173"/>
      <c r="G50" s="83" t="s">
        <v>149</v>
      </c>
      <c r="H50" s="86"/>
    </row>
    <row r="51" spans="1:8" ht="30">
      <c r="A51" s="153"/>
      <c r="B51" s="60" t="s">
        <v>37</v>
      </c>
      <c r="C51" s="157"/>
      <c r="D51" s="44">
        <v>1</v>
      </c>
      <c r="E51" s="170"/>
      <c r="F51" s="173"/>
      <c r="G51" s="83" t="s">
        <v>149</v>
      </c>
      <c r="H51" s="86"/>
    </row>
    <row r="52" spans="1:8" ht="24.75" customHeight="1">
      <c r="A52" s="153"/>
      <c r="B52" s="62" t="s">
        <v>38</v>
      </c>
      <c r="C52" s="164"/>
      <c r="D52" s="165"/>
      <c r="E52" s="22"/>
      <c r="F52" s="173"/>
      <c r="G52" s="24"/>
      <c r="H52" s="88"/>
    </row>
    <row r="53" spans="1:8" ht="60">
      <c r="A53" s="153"/>
      <c r="B53" s="73" t="s">
        <v>75</v>
      </c>
      <c r="C53" s="199" t="s">
        <v>93</v>
      </c>
      <c r="D53" s="42">
        <v>3</v>
      </c>
      <c r="E53" s="97"/>
      <c r="F53" s="173"/>
      <c r="G53" s="146" t="s">
        <v>170</v>
      </c>
      <c r="H53" s="87" t="s">
        <v>168</v>
      </c>
    </row>
    <row r="54" spans="1:8" ht="30">
      <c r="A54" s="153"/>
      <c r="B54" s="58" t="s">
        <v>39</v>
      </c>
      <c r="C54" s="200"/>
      <c r="D54" s="43">
        <v>2</v>
      </c>
      <c r="E54" s="98"/>
      <c r="F54" s="173"/>
      <c r="G54" s="151"/>
      <c r="H54" s="211" t="s">
        <v>165</v>
      </c>
    </row>
    <row r="55" spans="1:8" ht="31.5" customHeight="1">
      <c r="A55" s="153"/>
      <c r="B55" s="215" t="s">
        <v>40</v>
      </c>
      <c r="C55" s="200"/>
      <c r="D55" s="183">
        <v>1</v>
      </c>
      <c r="E55" s="169"/>
      <c r="F55" s="173"/>
      <c r="G55" s="151"/>
      <c r="H55" s="212"/>
    </row>
    <row r="56" spans="1:8" ht="16.5" customHeight="1">
      <c r="A56" s="153"/>
      <c r="B56" s="216"/>
      <c r="C56" s="201"/>
      <c r="D56" s="201"/>
      <c r="E56" s="170"/>
      <c r="F56" s="173"/>
      <c r="G56" s="151"/>
      <c r="H56" s="99" t="s">
        <v>169</v>
      </c>
    </row>
    <row r="57" spans="1:8" ht="16.5" thickBot="1">
      <c r="A57" s="154"/>
      <c r="B57" s="71" t="s">
        <v>41</v>
      </c>
      <c r="C57" s="159">
        <v>2</v>
      </c>
      <c r="D57" s="159"/>
      <c r="E57" s="23"/>
      <c r="F57" s="174"/>
      <c r="G57" s="126" t="s">
        <v>188</v>
      </c>
      <c r="H57" s="127" t="s">
        <v>154</v>
      </c>
    </row>
    <row r="58" spans="1:8" ht="24.75" customHeight="1">
      <c r="A58" s="152" t="s">
        <v>86</v>
      </c>
      <c r="B58" s="62" t="s">
        <v>44</v>
      </c>
      <c r="C58" s="164"/>
      <c r="D58" s="165"/>
      <c r="E58" s="22"/>
      <c r="F58" s="173">
        <f>SUM(E58:E69)</f>
        <v>0</v>
      </c>
      <c r="G58" s="24"/>
      <c r="H58" s="88"/>
    </row>
    <row r="59" spans="1:8" ht="30">
      <c r="A59" s="153"/>
      <c r="B59" s="73" t="s">
        <v>78</v>
      </c>
      <c r="C59" s="155" t="s">
        <v>93</v>
      </c>
      <c r="D59" s="42">
        <v>3</v>
      </c>
      <c r="E59" s="168"/>
      <c r="F59" s="173"/>
      <c r="G59" s="203" t="s">
        <v>167</v>
      </c>
      <c r="H59" s="213" t="s">
        <v>168</v>
      </c>
    </row>
    <row r="60" spans="1:8" ht="16.5" customHeight="1">
      <c r="A60" s="153"/>
      <c r="B60" s="76" t="s">
        <v>77</v>
      </c>
      <c r="C60" s="137"/>
      <c r="D60" s="43">
        <v>2</v>
      </c>
      <c r="E60" s="169"/>
      <c r="F60" s="173"/>
      <c r="G60" s="204"/>
      <c r="H60" s="217"/>
    </row>
    <row r="61" spans="1:8" ht="16.5" customHeight="1">
      <c r="A61" s="153"/>
      <c r="B61" s="77" t="s">
        <v>76</v>
      </c>
      <c r="C61" s="157"/>
      <c r="D61" s="44">
        <v>1</v>
      </c>
      <c r="E61" s="170"/>
      <c r="F61" s="173"/>
      <c r="G61" s="205"/>
      <c r="H61" s="214"/>
    </row>
    <row r="62" spans="1:8" ht="24.75" customHeight="1">
      <c r="A62" s="153"/>
      <c r="B62" s="62" t="s">
        <v>42</v>
      </c>
      <c r="C62" s="164"/>
      <c r="D62" s="165"/>
      <c r="E62" s="22"/>
      <c r="F62" s="173"/>
      <c r="G62" s="24"/>
      <c r="H62" s="88"/>
    </row>
    <row r="63" spans="1:8" ht="28.5" customHeight="1">
      <c r="A63" s="153"/>
      <c r="B63" s="57" t="s">
        <v>105</v>
      </c>
      <c r="C63" s="155" t="s">
        <v>93</v>
      </c>
      <c r="D63" s="42">
        <v>4</v>
      </c>
      <c r="E63" s="168"/>
      <c r="F63" s="173"/>
      <c r="G63" s="121" t="s">
        <v>183</v>
      </c>
      <c r="H63" s="206" t="s">
        <v>181</v>
      </c>
    </row>
    <row r="64" spans="1:8" ht="30">
      <c r="A64" s="153"/>
      <c r="B64" s="58" t="s">
        <v>106</v>
      </c>
      <c r="C64" s="137"/>
      <c r="D64" s="43">
        <v>3</v>
      </c>
      <c r="E64" s="169"/>
      <c r="F64" s="173"/>
      <c r="G64" s="122" t="s">
        <v>184</v>
      </c>
      <c r="H64" s="223"/>
    </row>
    <row r="65" spans="1:8" ht="13.5" customHeight="1" thickBot="1">
      <c r="A65" s="153"/>
      <c r="B65" s="60" t="s">
        <v>107</v>
      </c>
      <c r="C65" s="157"/>
      <c r="D65" s="44">
        <v>1</v>
      </c>
      <c r="E65" s="170"/>
      <c r="F65" s="173"/>
      <c r="G65" s="123"/>
      <c r="H65" s="224"/>
    </row>
    <row r="66" spans="1:8" ht="24.75" customHeight="1">
      <c r="A66" s="153"/>
      <c r="B66" s="62" t="s">
        <v>43</v>
      </c>
      <c r="C66" s="164"/>
      <c r="D66" s="165"/>
      <c r="E66" s="22"/>
      <c r="F66" s="173"/>
      <c r="G66" s="24"/>
      <c r="H66" s="88"/>
    </row>
    <row r="67" spans="1:8" ht="30">
      <c r="A67" s="153"/>
      <c r="B67" s="73" t="s">
        <v>104</v>
      </c>
      <c r="C67" s="155" t="s">
        <v>93</v>
      </c>
      <c r="D67" s="42">
        <v>3</v>
      </c>
      <c r="E67" s="168"/>
      <c r="F67" s="173"/>
      <c r="G67" s="146" t="s">
        <v>171</v>
      </c>
      <c r="H67" s="213" t="s">
        <v>160</v>
      </c>
    </row>
    <row r="68" spans="1:8" ht="45">
      <c r="A68" s="153"/>
      <c r="B68" s="76" t="s">
        <v>109</v>
      </c>
      <c r="C68" s="137"/>
      <c r="D68" s="43">
        <v>2</v>
      </c>
      <c r="E68" s="169"/>
      <c r="F68" s="173"/>
      <c r="G68" s="151"/>
      <c r="H68" s="221"/>
    </row>
    <row r="69" spans="1:8" ht="45.75" thickBot="1">
      <c r="A69" s="154"/>
      <c r="B69" s="69" t="s">
        <v>108</v>
      </c>
      <c r="C69" s="183"/>
      <c r="D69" s="45">
        <v>1</v>
      </c>
      <c r="E69" s="171"/>
      <c r="F69" s="174"/>
      <c r="G69" s="147"/>
      <c r="H69" s="195"/>
    </row>
    <row r="70" spans="1:8" ht="16.5" customHeight="1">
      <c r="A70" s="41"/>
      <c r="B70" s="102" t="s">
        <v>44</v>
      </c>
      <c r="C70" s="199" t="s">
        <v>93</v>
      </c>
      <c r="D70" s="202">
        <v>3</v>
      </c>
      <c r="E70" s="104"/>
      <c r="F70" s="107"/>
      <c r="G70" s="103"/>
      <c r="H70" s="100"/>
    </row>
    <row r="71" spans="1:8" ht="30">
      <c r="A71" s="41"/>
      <c r="B71" s="101" t="s">
        <v>173</v>
      </c>
      <c r="C71" s="200"/>
      <c r="D71" s="136"/>
      <c r="E71" s="39"/>
      <c r="F71" s="173">
        <f>SUM(E71:E73)</f>
        <v>0</v>
      </c>
      <c r="G71" s="203" t="s">
        <v>167</v>
      </c>
      <c r="H71" s="213" t="s">
        <v>168</v>
      </c>
    </row>
    <row r="72" spans="1:8" ht="16.5" customHeight="1">
      <c r="A72" s="41"/>
      <c r="B72" s="101" t="s">
        <v>174</v>
      </c>
      <c r="C72" s="200"/>
      <c r="D72" s="106">
        <v>2</v>
      </c>
      <c r="E72" s="39"/>
      <c r="F72" s="173"/>
      <c r="G72" s="204"/>
      <c r="H72" s="217"/>
    </row>
    <row r="73" spans="1:8" ht="17.25" customHeight="1" thickBot="1">
      <c r="A73" s="41"/>
      <c r="B73" s="101" t="s">
        <v>76</v>
      </c>
      <c r="C73" s="201"/>
      <c r="D73" s="105">
        <v>1</v>
      </c>
      <c r="E73" s="39"/>
      <c r="F73" s="174"/>
      <c r="G73" s="205"/>
      <c r="H73" s="214"/>
    </row>
    <row r="74" spans="1:8" ht="24.75" customHeight="1">
      <c r="A74" s="152" t="s">
        <v>87</v>
      </c>
      <c r="B74" s="56" t="s">
        <v>45</v>
      </c>
      <c r="C74" s="164"/>
      <c r="D74" s="163"/>
      <c r="E74" s="19"/>
      <c r="F74" s="172">
        <f>SUM(E74:E84)</f>
        <v>0</v>
      </c>
      <c r="G74" s="24"/>
      <c r="H74" s="88"/>
    </row>
    <row r="75" spans="1:8" ht="45">
      <c r="A75" s="153"/>
      <c r="B75" s="73" t="s">
        <v>79</v>
      </c>
      <c r="C75" s="155" t="s">
        <v>93</v>
      </c>
      <c r="D75" s="42">
        <v>3</v>
      </c>
      <c r="E75" s="168"/>
      <c r="F75" s="173"/>
      <c r="G75" s="146" t="s">
        <v>172</v>
      </c>
      <c r="H75" s="211" t="s">
        <v>169</v>
      </c>
    </row>
    <row r="76" spans="1:8" ht="45">
      <c r="A76" s="153"/>
      <c r="B76" s="58" t="s">
        <v>65</v>
      </c>
      <c r="C76" s="137"/>
      <c r="D76" s="43">
        <v>2</v>
      </c>
      <c r="E76" s="169"/>
      <c r="F76" s="173"/>
      <c r="G76" s="151"/>
      <c r="H76" s="222"/>
    </row>
    <row r="77" spans="1:8" ht="30">
      <c r="A77" s="153"/>
      <c r="B77" s="60" t="s">
        <v>46</v>
      </c>
      <c r="C77" s="157"/>
      <c r="D77" s="44">
        <v>1</v>
      </c>
      <c r="E77" s="170"/>
      <c r="F77" s="173"/>
      <c r="G77" s="184"/>
      <c r="H77" s="212"/>
    </row>
    <row r="78" spans="1:8" ht="24.75" customHeight="1">
      <c r="A78" s="153"/>
      <c r="B78" s="62" t="s">
        <v>95</v>
      </c>
      <c r="C78" s="164"/>
      <c r="D78" s="165"/>
      <c r="E78" s="22"/>
      <c r="F78" s="173"/>
      <c r="G78" s="24"/>
      <c r="H78" s="88"/>
    </row>
    <row r="79" spans="1:8" ht="45">
      <c r="A79" s="153"/>
      <c r="B79" s="73" t="s">
        <v>102</v>
      </c>
      <c r="C79" s="155" t="s">
        <v>93</v>
      </c>
      <c r="D79" s="42">
        <v>3</v>
      </c>
      <c r="E79" s="168"/>
      <c r="F79" s="173"/>
      <c r="G79" s="220" t="s">
        <v>176</v>
      </c>
      <c r="H79" s="86"/>
    </row>
    <row r="80" spans="1:8" ht="45">
      <c r="A80" s="153"/>
      <c r="B80" s="58" t="s">
        <v>47</v>
      </c>
      <c r="C80" s="137"/>
      <c r="D80" s="43">
        <v>2</v>
      </c>
      <c r="E80" s="169"/>
      <c r="F80" s="173"/>
      <c r="G80" s="218"/>
      <c r="H80" s="86"/>
    </row>
    <row r="81" spans="1:8" ht="45">
      <c r="A81" s="153"/>
      <c r="B81" s="60" t="s">
        <v>48</v>
      </c>
      <c r="C81" s="157"/>
      <c r="D81" s="44">
        <v>1</v>
      </c>
      <c r="E81" s="170"/>
      <c r="F81" s="173"/>
      <c r="G81" s="218"/>
      <c r="H81" s="86"/>
    </row>
    <row r="82" spans="1:8" ht="45">
      <c r="A82" s="153"/>
      <c r="B82" s="66" t="s">
        <v>49</v>
      </c>
      <c r="C82" s="161" t="s">
        <v>11</v>
      </c>
      <c r="D82" s="161"/>
      <c r="E82" s="21"/>
      <c r="F82" s="173"/>
      <c r="G82" s="83" t="s">
        <v>149</v>
      </c>
      <c r="H82" s="86"/>
    </row>
    <row r="83" spans="1:8" ht="45">
      <c r="A83" s="153"/>
      <c r="B83" s="66" t="s">
        <v>50</v>
      </c>
      <c r="C83" s="161" t="s">
        <v>2</v>
      </c>
      <c r="D83" s="161"/>
      <c r="E83" s="21"/>
      <c r="F83" s="173"/>
      <c r="G83" s="83" t="s">
        <v>149</v>
      </c>
      <c r="H83" s="86"/>
    </row>
    <row r="84" spans="1:8" ht="16.5" thickBot="1">
      <c r="A84" s="154"/>
      <c r="B84" s="78" t="s">
        <v>80</v>
      </c>
      <c r="C84" s="182" t="s">
        <v>2</v>
      </c>
      <c r="D84" s="182"/>
      <c r="E84" s="23"/>
      <c r="F84" s="174"/>
      <c r="G84" s="83" t="s">
        <v>149</v>
      </c>
      <c r="H84" s="86"/>
    </row>
    <row r="85" spans="1:8" ht="24.75" customHeight="1">
      <c r="A85" s="152" t="s">
        <v>88</v>
      </c>
      <c r="B85" s="56" t="s">
        <v>51</v>
      </c>
      <c r="C85" s="162"/>
      <c r="D85" s="163"/>
      <c r="E85" s="19"/>
      <c r="F85" s="172">
        <f>SUM(E85:E92)</f>
        <v>0</v>
      </c>
      <c r="G85" s="24"/>
      <c r="H85" s="88"/>
    </row>
    <row r="86" spans="1:8" ht="45">
      <c r="A86" s="153"/>
      <c r="B86" s="66" t="s">
        <v>52</v>
      </c>
      <c r="C86" s="161" t="s">
        <v>1</v>
      </c>
      <c r="D86" s="161"/>
      <c r="E86" s="21"/>
      <c r="F86" s="173"/>
      <c r="G86" s="83" t="s">
        <v>149</v>
      </c>
      <c r="H86" s="86"/>
    </row>
    <row r="87" spans="1:8" ht="15.75">
      <c r="A87" s="153"/>
      <c r="B87" s="66" t="s">
        <v>66</v>
      </c>
      <c r="C87" s="161" t="s">
        <v>11</v>
      </c>
      <c r="D87" s="161"/>
      <c r="E87" s="21"/>
      <c r="F87" s="173"/>
      <c r="G87" s="83" t="s">
        <v>149</v>
      </c>
      <c r="H87" s="86"/>
    </row>
    <row r="88" spans="1:8" ht="15.75">
      <c r="A88" s="153"/>
      <c r="B88" s="66" t="s">
        <v>53</v>
      </c>
      <c r="C88" s="161" t="s">
        <v>11</v>
      </c>
      <c r="D88" s="161"/>
      <c r="E88" s="21"/>
      <c r="F88" s="173"/>
      <c r="G88" s="83" t="s">
        <v>149</v>
      </c>
      <c r="H88" s="86"/>
    </row>
    <row r="89" spans="1:8" ht="24.75" customHeight="1">
      <c r="A89" s="153"/>
      <c r="B89" s="79" t="s">
        <v>94</v>
      </c>
      <c r="C89" s="166"/>
      <c r="D89" s="167"/>
      <c r="E89" s="26"/>
      <c r="F89" s="173"/>
      <c r="G89" s="103"/>
      <c r="H89" s="86"/>
    </row>
    <row r="90" spans="1:8" ht="16.5" customHeight="1">
      <c r="A90" s="153"/>
      <c r="B90" s="57" t="s">
        <v>54</v>
      </c>
      <c r="C90" s="155" t="s">
        <v>93</v>
      </c>
      <c r="D90" s="42">
        <v>3</v>
      </c>
      <c r="E90" s="168"/>
      <c r="F90" s="173"/>
      <c r="G90" s="218" t="s">
        <v>175</v>
      </c>
      <c r="H90" s="86"/>
    </row>
    <row r="91" spans="1:8" ht="15">
      <c r="A91" s="153"/>
      <c r="B91" s="58" t="s">
        <v>55</v>
      </c>
      <c r="C91" s="137"/>
      <c r="D91" s="43">
        <v>2</v>
      </c>
      <c r="E91" s="169"/>
      <c r="F91" s="173"/>
      <c r="G91" s="218"/>
      <c r="H91" s="86"/>
    </row>
    <row r="92" spans="1:8" ht="15.75" thickBot="1">
      <c r="A92" s="154"/>
      <c r="B92" s="69" t="s">
        <v>56</v>
      </c>
      <c r="C92" s="138"/>
      <c r="D92" s="45">
        <v>1</v>
      </c>
      <c r="E92" s="171"/>
      <c r="F92" s="174"/>
      <c r="G92" s="219"/>
      <c r="H92" s="86"/>
    </row>
    <row r="93" spans="1:8" ht="24.75" customHeight="1">
      <c r="A93" s="152" t="s">
        <v>89</v>
      </c>
      <c r="B93" s="56" t="s">
        <v>57</v>
      </c>
      <c r="C93" s="162"/>
      <c r="D93" s="163"/>
      <c r="E93" s="19"/>
      <c r="F93" s="172">
        <f>SUM(E93:E96)</f>
        <v>0</v>
      </c>
      <c r="G93" s="24"/>
      <c r="H93" s="88"/>
    </row>
    <row r="94" spans="1:8" ht="48.75" customHeight="1">
      <c r="A94" s="153"/>
      <c r="B94" s="57" t="s">
        <v>81</v>
      </c>
      <c r="C94" s="155" t="s">
        <v>93</v>
      </c>
      <c r="D94" s="42">
        <v>10</v>
      </c>
      <c r="E94" s="168"/>
      <c r="F94" s="173"/>
      <c r="G94" s="146" t="s">
        <v>177</v>
      </c>
      <c r="H94" s="86"/>
    </row>
    <row r="95" spans="1:8" ht="60" customHeight="1">
      <c r="A95" s="153"/>
      <c r="B95" s="58" t="s">
        <v>58</v>
      </c>
      <c r="C95" s="137"/>
      <c r="D95" s="43">
        <v>8</v>
      </c>
      <c r="E95" s="169"/>
      <c r="F95" s="173"/>
      <c r="G95" s="151"/>
      <c r="H95" s="86"/>
    </row>
    <row r="96" spans="1:8" ht="60" customHeight="1" thickBot="1">
      <c r="A96" s="154"/>
      <c r="B96" s="80" t="s">
        <v>59</v>
      </c>
      <c r="C96" s="160"/>
      <c r="D96" s="49">
        <v>4</v>
      </c>
      <c r="E96" s="178"/>
      <c r="F96" s="174"/>
      <c r="G96" s="184"/>
      <c r="H96" s="86"/>
    </row>
    <row r="97" spans="1:8" ht="24.75" customHeight="1">
      <c r="A97" s="152" t="s">
        <v>90</v>
      </c>
      <c r="B97" s="62" t="s">
        <v>14</v>
      </c>
      <c r="C97" s="164"/>
      <c r="D97" s="165"/>
      <c r="E97" s="22"/>
      <c r="F97" s="172">
        <f>SUM(E97:E106)</f>
        <v>0</v>
      </c>
      <c r="G97" s="24"/>
      <c r="H97" s="88"/>
    </row>
    <row r="98" spans="1:8" ht="60">
      <c r="A98" s="153"/>
      <c r="B98" s="74" t="s">
        <v>82</v>
      </c>
      <c r="C98" s="155" t="s">
        <v>93</v>
      </c>
      <c r="D98" s="42">
        <v>3</v>
      </c>
      <c r="E98" s="168"/>
      <c r="F98" s="173"/>
      <c r="G98" s="83" t="s">
        <v>149</v>
      </c>
      <c r="H98" s="86"/>
    </row>
    <row r="99" spans="1:8" ht="45">
      <c r="A99" s="153"/>
      <c r="B99" s="58" t="s">
        <v>67</v>
      </c>
      <c r="C99" s="137"/>
      <c r="D99" s="43">
        <v>2</v>
      </c>
      <c r="E99" s="169"/>
      <c r="F99" s="173"/>
      <c r="G99" s="83" t="s">
        <v>149</v>
      </c>
      <c r="H99" s="86"/>
    </row>
    <row r="100" spans="1:8" ht="30.75" thickBot="1">
      <c r="A100" s="153"/>
      <c r="B100" s="81" t="s">
        <v>83</v>
      </c>
      <c r="C100" s="156"/>
      <c r="D100" s="46">
        <v>1</v>
      </c>
      <c r="E100" s="177"/>
      <c r="F100" s="173"/>
      <c r="G100" s="83" t="s">
        <v>149</v>
      </c>
      <c r="H100" s="86"/>
    </row>
    <row r="101" spans="1:8" ht="30.75" thickTop="1">
      <c r="A101" s="153"/>
      <c r="B101" s="68" t="s">
        <v>68</v>
      </c>
      <c r="C101" s="136" t="s">
        <v>93</v>
      </c>
      <c r="D101" s="47">
        <v>3</v>
      </c>
      <c r="E101" s="169"/>
      <c r="F101" s="173"/>
      <c r="G101" s="204" t="s">
        <v>179</v>
      </c>
      <c r="H101" s="86"/>
    </row>
    <row r="102" spans="1:8" ht="30">
      <c r="A102" s="153"/>
      <c r="B102" s="58" t="s">
        <v>15</v>
      </c>
      <c r="C102" s="137"/>
      <c r="D102" s="43">
        <v>2</v>
      </c>
      <c r="E102" s="169"/>
      <c r="F102" s="173"/>
      <c r="G102" s="204"/>
      <c r="H102" s="86"/>
    </row>
    <row r="103" spans="1:8" ht="30">
      <c r="A103" s="153"/>
      <c r="B103" s="60" t="s">
        <v>16</v>
      </c>
      <c r="C103" s="157"/>
      <c r="D103" s="44">
        <v>1</v>
      </c>
      <c r="E103" s="170"/>
      <c r="F103" s="173"/>
      <c r="G103" s="205"/>
      <c r="H103" s="86"/>
    </row>
    <row r="104" spans="1:8" ht="24.75" customHeight="1">
      <c r="A104" s="153"/>
      <c r="B104" s="62" t="s">
        <v>17</v>
      </c>
      <c r="C104" s="164"/>
      <c r="D104" s="165"/>
      <c r="E104" s="22"/>
      <c r="F104" s="173"/>
      <c r="G104" s="24"/>
      <c r="H104" s="88"/>
    </row>
    <row r="105" spans="1:8" ht="33" customHeight="1">
      <c r="A105" s="153"/>
      <c r="B105" s="55" t="s">
        <v>12</v>
      </c>
      <c r="C105" s="158" t="s">
        <v>11</v>
      </c>
      <c r="D105" s="158"/>
      <c r="E105" s="21"/>
      <c r="F105" s="173"/>
      <c r="G105" s="203" t="s">
        <v>185</v>
      </c>
      <c r="H105" s="87" t="s">
        <v>154</v>
      </c>
    </row>
    <row r="106" spans="1:8" ht="30.75" thickBot="1">
      <c r="A106" s="154"/>
      <c r="B106" s="78" t="s">
        <v>13</v>
      </c>
      <c r="C106" s="159" t="s">
        <v>11</v>
      </c>
      <c r="D106" s="159"/>
      <c r="E106" s="23"/>
      <c r="F106" s="174"/>
      <c r="G106" s="205"/>
      <c r="H106" s="87" t="s">
        <v>178</v>
      </c>
    </row>
    <row r="107" spans="1:8" ht="24.75" customHeight="1">
      <c r="A107" s="152" t="s">
        <v>91</v>
      </c>
      <c r="B107" s="56" t="s">
        <v>18</v>
      </c>
      <c r="C107" s="162"/>
      <c r="D107" s="163"/>
      <c r="E107" s="19"/>
      <c r="F107" s="172">
        <f>SUM(E107:E109)</f>
        <v>0</v>
      </c>
      <c r="G107" s="109"/>
      <c r="H107" s="88"/>
    </row>
    <row r="108" spans="1:8" ht="60">
      <c r="A108" s="153"/>
      <c r="B108" s="55" t="s">
        <v>10</v>
      </c>
      <c r="C108" s="158" t="s">
        <v>1</v>
      </c>
      <c r="D108" s="158"/>
      <c r="E108" s="21"/>
      <c r="F108" s="175"/>
      <c r="G108" s="110" t="s">
        <v>149</v>
      </c>
      <c r="H108" s="108"/>
    </row>
    <row r="109" spans="1:8" ht="30.75" thickBot="1">
      <c r="A109" s="154"/>
      <c r="B109" s="65" t="s">
        <v>9</v>
      </c>
      <c r="C109" s="159" t="s">
        <v>11</v>
      </c>
      <c r="D109" s="159"/>
      <c r="E109" s="23"/>
      <c r="F109" s="176"/>
      <c r="G109" s="110" t="s">
        <v>149</v>
      </c>
      <c r="H109" s="108"/>
    </row>
  </sheetData>
  <sheetProtection/>
  <mergeCells count="143">
    <mergeCell ref="G101:G103"/>
    <mergeCell ref="C104:D104"/>
    <mergeCell ref="C105:D105"/>
    <mergeCell ref="G105:G106"/>
    <mergeCell ref="C106:D106"/>
    <mergeCell ref="A107:A109"/>
    <mergeCell ref="C107:D107"/>
    <mergeCell ref="F107:F109"/>
    <mergeCell ref="C108:D108"/>
    <mergeCell ref="C109:D109"/>
    <mergeCell ref="A97:A106"/>
    <mergeCell ref="C97:D97"/>
    <mergeCell ref="F97:F106"/>
    <mergeCell ref="C98:C100"/>
    <mergeCell ref="E98:E100"/>
    <mergeCell ref="C101:C103"/>
    <mergeCell ref="E101:E103"/>
    <mergeCell ref="G90:G92"/>
    <mergeCell ref="A93:A96"/>
    <mergeCell ref="C93:D93"/>
    <mergeCell ref="F93:F96"/>
    <mergeCell ref="C94:C96"/>
    <mergeCell ref="E94:E96"/>
    <mergeCell ref="G94:G96"/>
    <mergeCell ref="A85:A92"/>
    <mergeCell ref="C85:D85"/>
    <mergeCell ref="F85:F92"/>
    <mergeCell ref="C86:D86"/>
    <mergeCell ref="C87:D87"/>
    <mergeCell ref="C88:D88"/>
    <mergeCell ref="C89:D89"/>
    <mergeCell ref="C90:C92"/>
    <mergeCell ref="E90:E92"/>
    <mergeCell ref="H75:H77"/>
    <mergeCell ref="C78:D78"/>
    <mergeCell ref="C79:C81"/>
    <mergeCell ref="E79:E81"/>
    <mergeCell ref="G79:G81"/>
    <mergeCell ref="C82:D82"/>
    <mergeCell ref="A74:A84"/>
    <mergeCell ref="C74:D74"/>
    <mergeCell ref="F74:F84"/>
    <mergeCell ref="C75:C77"/>
    <mergeCell ref="E75:E77"/>
    <mergeCell ref="G75:G77"/>
    <mergeCell ref="C83:D83"/>
    <mergeCell ref="C84:D84"/>
    <mergeCell ref="H67:H69"/>
    <mergeCell ref="C70:C73"/>
    <mergeCell ref="D70:D71"/>
    <mergeCell ref="F71:F73"/>
    <mergeCell ref="G71:G73"/>
    <mergeCell ref="H71:H73"/>
    <mergeCell ref="G59:G61"/>
    <mergeCell ref="H59:H61"/>
    <mergeCell ref="C62:D62"/>
    <mergeCell ref="C63:C65"/>
    <mergeCell ref="E63:E65"/>
    <mergeCell ref="H63:H65"/>
    <mergeCell ref="A58:A69"/>
    <mergeCell ref="C58:D58"/>
    <mergeCell ref="F58:F69"/>
    <mergeCell ref="C59:C61"/>
    <mergeCell ref="E59:E61"/>
    <mergeCell ref="C66:D66"/>
    <mergeCell ref="C67:C69"/>
    <mergeCell ref="E67:E69"/>
    <mergeCell ref="G67:G69"/>
    <mergeCell ref="H46:H47"/>
    <mergeCell ref="H48:H49"/>
    <mergeCell ref="C50:C51"/>
    <mergeCell ref="E50:E51"/>
    <mergeCell ref="C52:D52"/>
    <mergeCell ref="C53:C56"/>
    <mergeCell ref="G53:G56"/>
    <mergeCell ref="H54:H55"/>
    <mergeCell ref="D55:D56"/>
    <mergeCell ref="E55:E56"/>
    <mergeCell ref="A45:A57"/>
    <mergeCell ref="C45:D45"/>
    <mergeCell ref="F45:F57"/>
    <mergeCell ref="B46:B47"/>
    <mergeCell ref="C46:C49"/>
    <mergeCell ref="D46:D47"/>
    <mergeCell ref="E46:E49"/>
    <mergeCell ref="G46:G49"/>
    <mergeCell ref="B55:B56"/>
    <mergeCell ref="C57:D57"/>
    <mergeCell ref="H33:H35"/>
    <mergeCell ref="C36:D36"/>
    <mergeCell ref="C37:D37"/>
    <mergeCell ref="C38:D38"/>
    <mergeCell ref="B39:B40"/>
    <mergeCell ref="C39:D40"/>
    <mergeCell ref="E39:E40"/>
    <mergeCell ref="G39:G40"/>
    <mergeCell ref="A32:A44"/>
    <mergeCell ref="C32:D32"/>
    <mergeCell ref="F32:F44"/>
    <mergeCell ref="C33:C35"/>
    <mergeCell ref="E33:E35"/>
    <mergeCell ref="G33:G35"/>
    <mergeCell ref="C41:D41"/>
    <mergeCell ref="C42:D42"/>
    <mergeCell ref="C43:C44"/>
    <mergeCell ref="E43:E44"/>
    <mergeCell ref="G43:G44"/>
    <mergeCell ref="H26:H27"/>
    <mergeCell ref="C27:D27"/>
    <mergeCell ref="C28:D28"/>
    <mergeCell ref="C29:C31"/>
    <mergeCell ref="E29:E31"/>
    <mergeCell ref="C23:D23"/>
    <mergeCell ref="A24:A31"/>
    <mergeCell ref="C24:D24"/>
    <mergeCell ref="F24:F31"/>
    <mergeCell ref="C25:D25"/>
    <mergeCell ref="C26:D26"/>
    <mergeCell ref="A17:A23"/>
    <mergeCell ref="C17:D17"/>
    <mergeCell ref="F17:F23"/>
    <mergeCell ref="C18:D18"/>
    <mergeCell ref="C19:D19"/>
    <mergeCell ref="C20:D20"/>
    <mergeCell ref="C21:D21"/>
    <mergeCell ref="C22:D22"/>
    <mergeCell ref="G26:G27"/>
    <mergeCell ref="A6:B6"/>
    <mergeCell ref="A8:B8"/>
    <mergeCell ref="C8:D8"/>
    <mergeCell ref="A9:A16"/>
    <mergeCell ref="C9:D9"/>
    <mergeCell ref="F9:F16"/>
    <mergeCell ref="C10:C15"/>
    <mergeCell ref="E10:E15"/>
    <mergeCell ref="A1:B1"/>
    <mergeCell ref="A2:B2"/>
    <mergeCell ref="A3:B3"/>
    <mergeCell ref="D3:H3"/>
    <mergeCell ref="A4:B4"/>
    <mergeCell ref="A5:B5"/>
    <mergeCell ref="G10:G15"/>
    <mergeCell ref="C16:D16"/>
  </mergeCells>
  <hyperlinks>
    <hyperlink ref="B29" location="_ftn3" display="_ftn3"/>
    <hyperlink ref="H16" r:id="rId1" display="http://tiny.cc/DEQ_AirToxStudy"/>
    <hyperlink ref="H25" r:id="rId2" display="http://tiny.cc/18RTP_Guide"/>
    <hyperlink ref="H29" r:id="rId3" display="http://tiny.cc/18RTP_Guide"/>
    <hyperlink ref="H33" r:id="rId4" display="http://tiny.cc/18RTP_Guide"/>
    <hyperlink ref="H37" r:id="rId5" display="http://tiny.cc/18RTP_Guide"/>
    <hyperlink ref="H39" r:id="rId6" display="http://tiny.cc/2015_jobs&#10;"/>
    <hyperlink ref="H40" r:id="rId7" display="http://tiny.cc/2040_jobsForecast"/>
    <hyperlink ref="H46" r:id="rId8" display="http://tiny.cc/bottlenecks"/>
    <hyperlink ref="H48" r:id="rId9" display="https://camsys.maps.arcgis.com/apps/webappviewer/index.html?id=eca60f30701249179b334e771bc36870"/>
    <hyperlink ref="H54" r:id="rId10" display="https://camsys.maps.arcgis.com/apps/webappviewer/index.html?id=eca60f30701249179b334e771bc36870"/>
    <hyperlink ref="H53" r:id="rId11" display="http://tiny.cc/Indust_employ"/>
    <hyperlink ref="H56" r:id="rId12" display="http://tiny.cc/Centers_corridors"/>
    <hyperlink ref="H59" r:id="rId13" display="http://tiny.cc/Indust_employ"/>
    <hyperlink ref="H67" r:id="rId14" display="http://tiny.cc/2015_jobs"/>
    <hyperlink ref="H75" r:id="rId15" display="http://tiny.cc/Centers_corridors"/>
    <hyperlink ref="H71" r:id="rId16" display="http://tiny.cc/Indust_employ"/>
    <hyperlink ref="H105" r:id="rId17" display="http://tiny.cc/18RTP_Guide"/>
    <hyperlink ref="H106" r:id="rId18" display="http://tiny.cc/bikeped_gaps"/>
    <hyperlink ref="H63" r:id="rId19" display="http://www.oregonmetro.gov/sites/default/files/2015All_Jobs_per_Sq_Mile_0.pdf"/>
  </hyperlinks>
  <printOptions/>
  <pageMargins left="0.7" right="0.7" top="0.75" bottom="0.75" header="0.3" footer="0.3"/>
  <pageSetup fitToHeight="0" fitToWidth="1" horizontalDpi="600" verticalDpi="600" orientation="portrait" paperSize="3" scale="67"/>
  <rowBreaks count="1" manualBreakCount="1">
    <brk id="5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pane ySplit="8" topLeftCell="A52" activePane="bottomLeft" state="frozen"/>
      <selection pane="topLeft" activeCell="A1" sqref="A1"/>
      <selection pane="bottomLeft" activeCell="G57" sqref="G57:H57"/>
    </sheetView>
  </sheetViews>
  <sheetFormatPr defaultColWidth="8.8515625" defaultRowHeight="15"/>
  <cols>
    <col min="1" max="1" width="9.28125" style="6" customWidth="1"/>
    <col min="2" max="2" width="77.28125" style="82" customWidth="1"/>
    <col min="3" max="3" width="11.421875" style="27" customWidth="1"/>
    <col min="4" max="4" width="13.421875" style="28" customWidth="1"/>
    <col min="5" max="5" width="14.8515625" style="27" customWidth="1"/>
    <col min="6" max="6" width="13.421875" style="29" customWidth="1"/>
    <col min="7" max="7" width="59.140625" style="2" customWidth="1"/>
    <col min="8" max="8" width="36.421875" style="84" customWidth="1"/>
    <col min="9" max="16384" width="8.8515625" style="5" customWidth="1"/>
  </cols>
  <sheetData>
    <row r="1" spans="1:8" s="1" customFormat="1" ht="18.75">
      <c r="A1" s="189" t="s">
        <v>99</v>
      </c>
      <c r="B1" s="189"/>
      <c r="C1" s="116"/>
      <c r="D1" s="16"/>
      <c r="E1" s="16"/>
      <c r="F1" s="15"/>
      <c r="G1" s="50"/>
      <c r="H1" s="85"/>
    </row>
    <row r="2" spans="1:8" s="1" customFormat="1" ht="18.75">
      <c r="A2" s="189" t="s">
        <v>112</v>
      </c>
      <c r="B2" s="189"/>
      <c r="C2" s="116"/>
      <c r="D2" s="16"/>
      <c r="E2" s="16"/>
      <c r="F2" s="15"/>
      <c r="G2" s="50"/>
      <c r="H2" s="85"/>
    </row>
    <row r="3" spans="1:8" s="1" customFormat="1" ht="18.75" customHeight="1">
      <c r="A3" s="189" t="s">
        <v>126</v>
      </c>
      <c r="B3" s="189"/>
      <c r="C3" s="116"/>
      <c r="D3" s="190" t="s">
        <v>141</v>
      </c>
      <c r="E3" s="190"/>
      <c r="F3" s="190"/>
      <c r="G3" s="190"/>
      <c r="H3" s="190"/>
    </row>
    <row r="4" spans="1:8" s="1" customFormat="1" ht="18.75">
      <c r="A4" s="189" t="s">
        <v>113</v>
      </c>
      <c r="B4" s="189"/>
      <c r="C4" s="117"/>
      <c r="D4" s="17"/>
      <c r="E4" s="16"/>
      <c r="F4" s="15"/>
      <c r="G4" s="50"/>
      <c r="H4" s="85"/>
    </row>
    <row r="5" spans="1:8" s="1" customFormat="1" ht="18.75">
      <c r="A5" s="191" t="s">
        <v>140</v>
      </c>
      <c r="B5" s="191"/>
      <c r="C5" s="118">
        <f>SUM(F8:F109)</f>
        <v>0</v>
      </c>
      <c r="D5" s="3"/>
      <c r="E5" s="18"/>
      <c r="F5" s="15"/>
      <c r="G5" s="51"/>
      <c r="H5" s="85"/>
    </row>
    <row r="6" spans="1:8" s="1" customFormat="1" ht="18.75">
      <c r="A6" s="189" t="s">
        <v>111</v>
      </c>
      <c r="B6" s="189"/>
      <c r="C6" s="90" t="e">
        <f>C5/C4</f>
        <v>#DIV/0!</v>
      </c>
      <c r="D6" s="17"/>
      <c r="E6" s="16"/>
      <c r="F6" s="15"/>
      <c r="G6" s="50"/>
      <c r="H6" s="85"/>
    </row>
    <row r="7" spans="1:8" s="1" customFormat="1" ht="11.25" customHeight="1" thickBot="1">
      <c r="A7" s="4"/>
      <c r="C7" s="2"/>
      <c r="D7" s="3"/>
      <c r="E7" s="3"/>
      <c r="F7" s="3"/>
      <c r="G7" s="52"/>
      <c r="H7" s="85"/>
    </row>
    <row r="8" spans="1:8" s="95" customFormat="1" ht="40.5" customHeight="1" thickBot="1">
      <c r="A8" s="192" t="s">
        <v>103</v>
      </c>
      <c r="B8" s="193"/>
      <c r="C8" s="196" t="s">
        <v>96</v>
      </c>
      <c r="D8" s="196"/>
      <c r="E8" s="91" t="s">
        <v>98</v>
      </c>
      <c r="F8" s="92" t="s">
        <v>97</v>
      </c>
      <c r="G8" s="93" t="s">
        <v>153</v>
      </c>
      <c r="H8" s="94" t="s">
        <v>143</v>
      </c>
    </row>
    <row r="9" spans="1:8" ht="38.25" customHeight="1">
      <c r="A9" s="152" t="s">
        <v>100</v>
      </c>
      <c r="B9" s="56" t="s">
        <v>19</v>
      </c>
      <c r="C9" s="197"/>
      <c r="D9" s="198"/>
      <c r="E9" s="19"/>
      <c r="F9" s="172">
        <f>SUM(E9:E16)</f>
        <v>0</v>
      </c>
      <c r="G9" s="19"/>
      <c r="H9" s="19"/>
    </row>
    <row r="10" spans="1:8" ht="31.5" customHeight="1">
      <c r="A10" s="153"/>
      <c r="B10" s="57" t="s">
        <v>3</v>
      </c>
      <c r="C10" s="155" t="s">
        <v>93</v>
      </c>
      <c r="D10" s="42">
        <v>7</v>
      </c>
      <c r="E10" s="168"/>
      <c r="F10" s="173"/>
      <c r="G10" s="151" t="s">
        <v>144</v>
      </c>
      <c r="H10" s="86"/>
    </row>
    <row r="11" spans="1:8" ht="39" customHeight="1">
      <c r="A11" s="153"/>
      <c r="B11" s="58" t="s">
        <v>4</v>
      </c>
      <c r="C11" s="137"/>
      <c r="D11" s="43">
        <v>5</v>
      </c>
      <c r="E11" s="169"/>
      <c r="F11" s="173"/>
      <c r="G11" s="151"/>
      <c r="H11" s="86"/>
    </row>
    <row r="12" spans="1:8" ht="60">
      <c r="A12" s="153"/>
      <c r="B12" s="59" t="s">
        <v>5</v>
      </c>
      <c r="C12" s="137"/>
      <c r="D12" s="43">
        <v>3</v>
      </c>
      <c r="E12" s="169"/>
      <c r="F12" s="173"/>
      <c r="G12" s="151"/>
      <c r="H12" s="86"/>
    </row>
    <row r="13" spans="1:8" ht="45">
      <c r="A13" s="153"/>
      <c r="B13" s="58" t="s">
        <v>6</v>
      </c>
      <c r="C13" s="137"/>
      <c r="D13" s="43">
        <v>2</v>
      </c>
      <c r="E13" s="169"/>
      <c r="F13" s="173"/>
      <c r="G13" s="151"/>
      <c r="H13" s="86"/>
    </row>
    <row r="14" spans="1:12" ht="42" customHeight="1">
      <c r="A14" s="153"/>
      <c r="B14" s="58" t="s">
        <v>7</v>
      </c>
      <c r="C14" s="137"/>
      <c r="D14" s="43">
        <v>1</v>
      </c>
      <c r="E14" s="169"/>
      <c r="F14" s="173"/>
      <c r="G14" s="151"/>
      <c r="H14" s="86"/>
      <c r="L14" s="84"/>
    </row>
    <row r="15" spans="1:8" ht="48" customHeight="1">
      <c r="A15" s="153"/>
      <c r="B15" s="60" t="s">
        <v>8</v>
      </c>
      <c r="C15" s="157"/>
      <c r="D15" s="44">
        <v>0</v>
      </c>
      <c r="E15" s="170"/>
      <c r="F15" s="173"/>
      <c r="G15" s="151"/>
      <c r="H15" s="86"/>
    </row>
    <row r="16" spans="1:8" ht="95.25" thickBot="1">
      <c r="A16" s="154"/>
      <c r="B16" s="61" t="s">
        <v>69</v>
      </c>
      <c r="C16" s="188" t="s">
        <v>1</v>
      </c>
      <c r="D16" s="188"/>
      <c r="E16" s="48"/>
      <c r="F16" s="174"/>
      <c r="G16" s="53" t="s">
        <v>155</v>
      </c>
      <c r="H16" s="87" t="s">
        <v>156</v>
      </c>
    </row>
    <row r="17" spans="1:8" ht="24.75" customHeight="1">
      <c r="A17" s="152" t="s">
        <v>92</v>
      </c>
      <c r="B17" s="56" t="s">
        <v>20</v>
      </c>
      <c r="C17" s="162"/>
      <c r="D17" s="163"/>
      <c r="E17" s="19"/>
      <c r="F17" s="172">
        <f>SUM(E17:E23)</f>
        <v>0</v>
      </c>
      <c r="G17" s="19"/>
      <c r="H17" s="19"/>
    </row>
    <row r="18" spans="1:8" ht="60">
      <c r="A18" s="153"/>
      <c r="B18" s="55" t="s">
        <v>84</v>
      </c>
      <c r="C18" s="158" t="s">
        <v>1</v>
      </c>
      <c r="D18" s="158"/>
      <c r="E18" s="21"/>
      <c r="F18" s="173"/>
      <c r="G18" s="83" t="s">
        <v>149</v>
      </c>
      <c r="H18" s="86"/>
    </row>
    <row r="19" spans="1:8" ht="24.75" customHeight="1">
      <c r="A19" s="153"/>
      <c r="B19" s="62" t="s">
        <v>21</v>
      </c>
      <c r="C19" s="164"/>
      <c r="D19" s="165"/>
      <c r="E19" s="22"/>
      <c r="F19" s="173"/>
      <c r="G19" s="22"/>
      <c r="H19" s="22"/>
    </row>
    <row r="20" spans="1:8" ht="105" customHeight="1">
      <c r="A20" s="153"/>
      <c r="B20" s="55" t="s">
        <v>110</v>
      </c>
      <c r="C20" s="158" t="s">
        <v>2</v>
      </c>
      <c r="D20" s="158"/>
      <c r="E20" s="21"/>
      <c r="F20" s="173"/>
      <c r="G20" s="54" t="s">
        <v>145</v>
      </c>
      <c r="H20" s="86"/>
    </row>
    <row r="21" spans="1:8" ht="173.25">
      <c r="A21" s="153"/>
      <c r="B21" s="63" t="s">
        <v>85</v>
      </c>
      <c r="C21" s="158" t="s">
        <v>11</v>
      </c>
      <c r="D21" s="158"/>
      <c r="E21" s="21"/>
      <c r="F21" s="173"/>
      <c r="G21" s="54" t="s">
        <v>146</v>
      </c>
      <c r="H21" s="86"/>
    </row>
    <row r="22" spans="1:8" ht="15.75">
      <c r="A22" s="153"/>
      <c r="B22" s="64" t="s">
        <v>22</v>
      </c>
      <c r="C22" s="158" t="s">
        <v>11</v>
      </c>
      <c r="D22" s="158"/>
      <c r="E22" s="21"/>
      <c r="F22" s="173"/>
      <c r="G22" s="83" t="s">
        <v>149</v>
      </c>
      <c r="H22" s="86"/>
    </row>
    <row r="23" spans="1:8" ht="16.5" thickBot="1">
      <c r="A23" s="154"/>
      <c r="B23" s="65" t="s">
        <v>23</v>
      </c>
      <c r="C23" s="159" t="s">
        <v>11</v>
      </c>
      <c r="D23" s="159"/>
      <c r="E23" s="23"/>
      <c r="F23" s="174"/>
      <c r="G23" s="83" t="s">
        <v>149</v>
      </c>
      <c r="H23" s="86"/>
    </row>
    <row r="24" spans="1:8" ht="24.75" customHeight="1">
      <c r="A24" s="152" t="s">
        <v>101</v>
      </c>
      <c r="B24" s="56" t="s">
        <v>24</v>
      </c>
      <c r="C24" s="162"/>
      <c r="D24" s="163"/>
      <c r="E24" s="19"/>
      <c r="F24" s="172">
        <f>SUM(E24:E31)</f>
        <v>0</v>
      </c>
      <c r="G24" s="24"/>
      <c r="H24" s="88"/>
    </row>
    <row r="25" spans="1:8" ht="157.5">
      <c r="A25" s="153"/>
      <c r="B25" s="66" t="s">
        <v>147</v>
      </c>
      <c r="C25" s="158" t="s">
        <v>1</v>
      </c>
      <c r="D25" s="158"/>
      <c r="E25" s="21"/>
      <c r="F25" s="173"/>
      <c r="G25" s="54" t="s">
        <v>157</v>
      </c>
      <c r="H25" s="87" t="s">
        <v>154</v>
      </c>
    </row>
    <row r="26" spans="1:8" ht="16.5" customHeight="1">
      <c r="A26" s="153"/>
      <c r="B26" s="66" t="s">
        <v>25</v>
      </c>
      <c r="C26" s="158" t="s">
        <v>11</v>
      </c>
      <c r="D26" s="158"/>
      <c r="E26" s="21"/>
      <c r="F26" s="173"/>
      <c r="G26" s="139" t="s">
        <v>148</v>
      </c>
      <c r="H26" s="194"/>
    </row>
    <row r="27" spans="1:8" ht="16.5" customHeight="1">
      <c r="A27" s="153"/>
      <c r="B27" s="66" t="s">
        <v>26</v>
      </c>
      <c r="C27" s="158" t="s">
        <v>11</v>
      </c>
      <c r="D27" s="158"/>
      <c r="E27" s="21"/>
      <c r="F27" s="173"/>
      <c r="G27" s="139"/>
      <c r="H27" s="195"/>
    </row>
    <row r="28" spans="1:8" ht="24.75" customHeight="1">
      <c r="A28" s="153"/>
      <c r="B28" s="67" t="s">
        <v>27</v>
      </c>
      <c r="C28" s="180"/>
      <c r="D28" s="181"/>
      <c r="E28" s="24"/>
      <c r="F28" s="173"/>
      <c r="G28" s="24"/>
      <c r="H28" s="88"/>
    </row>
    <row r="29" spans="1:8" ht="47.25">
      <c r="A29" s="153"/>
      <c r="B29" s="68" t="s">
        <v>70</v>
      </c>
      <c r="C29" s="136" t="s">
        <v>93</v>
      </c>
      <c r="D29" s="47">
        <v>3</v>
      </c>
      <c r="E29" s="169"/>
      <c r="F29" s="173"/>
      <c r="G29" s="83" t="s">
        <v>151</v>
      </c>
      <c r="H29" s="87" t="s">
        <v>154</v>
      </c>
    </row>
    <row r="30" spans="1:8" ht="45">
      <c r="A30" s="153"/>
      <c r="B30" s="58" t="s">
        <v>60</v>
      </c>
      <c r="C30" s="137"/>
      <c r="D30" s="43">
        <v>2</v>
      </c>
      <c r="E30" s="169"/>
      <c r="F30" s="173"/>
      <c r="G30" s="83" t="s">
        <v>149</v>
      </c>
      <c r="H30" s="86"/>
    </row>
    <row r="31" spans="1:8" ht="45.75" thickBot="1">
      <c r="A31" s="154"/>
      <c r="B31" s="69" t="s">
        <v>61</v>
      </c>
      <c r="C31" s="138"/>
      <c r="D31" s="45">
        <v>1</v>
      </c>
      <c r="E31" s="171"/>
      <c r="F31" s="174"/>
      <c r="G31" s="83" t="s">
        <v>149</v>
      </c>
      <c r="H31" s="86"/>
    </row>
    <row r="32" spans="1:8" ht="24.75" customHeight="1">
      <c r="A32" s="152" t="s">
        <v>118</v>
      </c>
      <c r="B32" s="56" t="s">
        <v>28</v>
      </c>
      <c r="C32" s="162"/>
      <c r="D32" s="163"/>
      <c r="E32" s="19"/>
      <c r="F32" s="172">
        <f>SUM(E32:E44)</f>
        <v>0</v>
      </c>
      <c r="G32" s="24"/>
      <c r="H32" s="88"/>
    </row>
    <row r="33" spans="1:8" ht="31.5" customHeight="1">
      <c r="A33" s="153"/>
      <c r="B33" s="70" t="s">
        <v>71</v>
      </c>
      <c r="C33" s="155" t="s">
        <v>93</v>
      </c>
      <c r="D33" s="42">
        <v>3</v>
      </c>
      <c r="E33" s="168"/>
      <c r="F33" s="173"/>
      <c r="G33" s="146" t="s">
        <v>158</v>
      </c>
      <c r="H33" s="185" t="s">
        <v>154</v>
      </c>
    </row>
    <row r="34" spans="1:8" ht="30">
      <c r="A34" s="153"/>
      <c r="B34" s="58" t="s">
        <v>29</v>
      </c>
      <c r="C34" s="137"/>
      <c r="D34" s="43">
        <v>2</v>
      </c>
      <c r="E34" s="169"/>
      <c r="F34" s="173"/>
      <c r="G34" s="151"/>
      <c r="H34" s="186"/>
    </row>
    <row r="35" spans="1:8" ht="47.25" customHeight="1">
      <c r="A35" s="153"/>
      <c r="B35" s="60" t="s">
        <v>150</v>
      </c>
      <c r="C35" s="157"/>
      <c r="D35" s="44">
        <v>1</v>
      </c>
      <c r="E35" s="170"/>
      <c r="F35" s="173"/>
      <c r="G35" s="184"/>
      <c r="H35" s="187"/>
    </row>
    <row r="36" spans="1:8" ht="24.75" customHeight="1">
      <c r="A36" s="153"/>
      <c r="B36" s="62" t="s">
        <v>30</v>
      </c>
      <c r="C36" s="164"/>
      <c r="D36" s="165"/>
      <c r="E36" s="22"/>
      <c r="F36" s="173"/>
      <c r="G36" s="24"/>
      <c r="H36" s="88"/>
    </row>
    <row r="37" spans="1:8" ht="60.75" customHeight="1" thickBot="1">
      <c r="A37" s="153"/>
      <c r="B37" s="71" t="s">
        <v>31</v>
      </c>
      <c r="C37" s="159" t="s">
        <v>2</v>
      </c>
      <c r="D37" s="159"/>
      <c r="E37" s="23"/>
      <c r="F37" s="173"/>
      <c r="G37" s="54" t="s">
        <v>159</v>
      </c>
      <c r="H37" s="87" t="s">
        <v>154</v>
      </c>
    </row>
    <row r="38" spans="1:8" ht="24.75" customHeight="1">
      <c r="A38" s="153"/>
      <c r="B38" s="56" t="s">
        <v>32</v>
      </c>
      <c r="C38" s="162"/>
      <c r="D38" s="163"/>
      <c r="E38" s="19"/>
      <c r="F38" s="173"/>
      <c r="G38" s="24"/>
      <c r="H38" s="88"/>
    </row>
    <row r="39" spans="1:8" ht="66.75" customHeight="1">
      <c r="A39" s="153"/>
      <c r="B39" s="140" t="s">
        <v>72</v>
      </c>
      <c r="C39" s="142" t="s">
        <v>11</v>
      </c>
      <c r="D39" s="143"/>
      <c r="E39" s="168"/>
      <c r="F39" s="173"/>
      <c r="G39" s="146" t="s">
        <v>152</v>
      </c>
      <c r="H39" s="89" t="s">
        <v>161</v>
      </c>
    </row>
    <row r="40" spans="1:8" ht="38.25" customHeight="1">
      <c r="A40" s="153"/>
      <c r="B40" s="141"/>
      <c r="C40" s="144"/>
      <c r="D40" s="145"/>
      <c r="E40" s="170"/>
      <c r="F40" s="173"/>
      <c r="G40" s="151"/>
      <c r="H40" s="89" t="s">
        <v>162</v>
      </c>
    </row>
    <row r="41" spans="1:8" ht="66.75" customHeight="1">
      <c r="A41" s="153"/>
      <c r="B41" s="72" t="s">
        <v>33</v>
      </c>
      <c r="C41" s="179" t="s">
        <v>11</v>
      </c>
      <c r="D41" s="179"/>
      <c r="E41" s="40"/>
      <c r="F41" s="173"/>
      <c r="G41" s="83" t="s">
        <v>149</v>
      </c>
      <c r="H41" s="86"/>
    </row>
    <row r="42" spans="1:8" ht="24.75" customHeight="1">
      <c r="A42" s="153"/>
      <c r="B42" s="62" t="s">
        <v>34</v>
      </c>
      <c r="C42" s="164"/>
      <c r="D42" s="165"/>
      <c r="E42" s="22"/>
      <c r="F42" s="173"/>
      <c r="G42" s="24"/>
      <c r="H42" s="88"/>
    </row>
    <row r="43" spans="1:8" ht="63.75" customHeight="1">
      <c r="A43" s="153"/>
      <c r="B43" s="73" t="s">
        <v>73</v>
      </c>
      <c r="C43" s="155" t="s">
        <v>93</v>
      </c>
      <c r="D43" s="42">
        <v>2</v>
      </c>
      <c r="E43" s="168"/>
      <c r="F43" s="173"/>
      <c r="G43" s="146" t="s">
        <v>163</v>
      </c>
      <c r="H43" s="86"/>
    </row>
    <row r="44" spans="1:8" ht="42" customHeight="1" thickBot="1">
      <c r="A44" s="154"/>
      <c r="B44" s="69" t="s">
        <v>35</v>
      </c>
      <c r="C44" s="138"/>
      <c r="D44" s="45">
        <v>1</v>
      </c>
      <c r="E44" s="171"/>
      <c r="F44" s="174"/>
      <c r="G44" s="147"/>
      <c r="H44" s="86"/>
    </row>
    <row r="45" spans="1:8" ht="24.75" customHeight="1">
      <c r="A45" s="152" t="s">
        <v>119</v>
      </c>
      <c r="B45" s="62" t="s">
        <v>36</v>
      </c>
      <c r="C45" s="164"/>
      <c r="D45" s="165"/>
      <c r="E45" s="22"/>
      <c r="F45" s="173">
        <f>SUM(E45:E57)</f>
        <v>0</v>
      </c>
      <c r="G45" s="24"/>
      <c r="H45" s="88"/>
    </row>
    <row r="46" spans="1:8" ht="63" customHeight="1">
      <c r="A46" s="153"/>
      <c r="B46" s="209" t="s">
        <v>74</v>
      </c>
      <c r="C46" s="155" t="s">
        <v>93</v>
      </c>
      <c r="D46" s="199">
        <v>3</v>
      </c>
      <c r="E46" s="168"/>
      <c r="F46" s="173"/>
      <c r="G46" s="203" t="s">
        <v>166</v>
      </c>
      <c r="H46" s="213" t="s">
        <v>164</v>
      </c>
    </row>
    <row r="47" spans="1:8" ht="16.5" customHeight="1">
      <c r="A47" s="153"/>
      <c r="B47" s="210"/>
      <c r="C47" s="136"/>
      <c r="D47" s="136"/>
      <c r="E47" s="169"/>
      <c r="F47" s="173"/>
      <c r="G47" s="204"/>
      <c r="H47" s="214"/>
    </row>
    <row r="48" spans="1:8" ht="60">
      <c r="A48" s="153"/>
      <c r="B48" s="59" t="s">
        <v>62</v>
      </c>
      <c r="C48" s="137"/>
      <c r="D48" s="43">
        <v>2</v>
      </c>
      <c r="E48" s="169"/>
      <c r="F48" s="173"/>
      <c r="G48" s="204"/>
      <c r="H48" s="211" t="s">
        <v>165</v>
      </c>
    </row>
    <row r="49" spans="1:8" ht="45.75" thickBot="1">
      <c r="A49" s="153"/>
      <c r="B49" s="75" t="s">
        <v>63</v>
      </c>
      <c r="C49" s="156"/>
      <c r="D49" s="46">
        <v>1</v>
      </c>
      <c r="E49" s="177"/>
      <c r="F49" s="173"/>
      <c r="G49" s="204"/>
      <c r="H49" s="212"/>
    </row>
    <row r="50" spans="1:8" ht="45.75" thickTop="1">
      <c r="A50" s="153"/>
      <c r="B50" s="68" t="s">
        <v>64</v>
      </c>
      <c r="C50" s="136" t="s">
        <v>93</v>
      </c>
      <c r="D50" s="47">
        <v>2</v>
      </c>
      <c r="E50" s="169"/>
      <c r="F50" s="173"/>
      <c r="G50" s="83" t="s">
        <v>149</v>
      </c>
      <c r="H50" s="86"/>
    </row>
    <row r="51" spans="1:8" ht="30">
      <c r="A51" s="153"/>
      <c r="B51" s="60" t="s">
        <v>37</v>
      </c>
      <c r="C51" s="157"/>
      <c r="D51" s="44">
        <v>1</v>
      </c>
      <c r="E51" s="170"/>
      <c r="F51" s="173"/>
      <c r="G51" s="83" t="s">
        <v>149</v>
      </c>
      <c r="H51" s="86"/>
    </row>
    <row r="52" spans="1:8" ht="24.75" customHeight="1">
      <c r="A52" s="153"/>
      <c r="B52" s="62" t="s">
        <v>38</v>
      </c>
      <c r="C52" s="164"/>
      <c r="D52" s="165"/>
      <c r="E52" s="22"/>
      <c r="F52" s="173"/>
      <c r="G52" s="24"/>
      <c r="H52" s="88"/>
    </row>
    <row r="53" spans="1:8" ht="60">
      <c r="A53" s="153"/>
      <c r="B53" s="73" t="s">
        <v>75</v>
      </c>
      <c r="C53" s="199" t="s">
        <v>93</v>
      </c>
      <c r="D53" s="42">
        <v>3</v>
      </c>
      <c r="E53" s="97"/>
      <c r="F53" s="173"/>
      <c r="G53" s="146" t="s">
        <v>170</v>
      </c>
      <c r="H53" s="87" t="s">
        <v>168</v>
      </c>
    </row>
    <row r="54" spans="1:8" ht="30">
      <c r="A54" s="153"/>
      <c r="B54" s="58" t="s">
        <v>39</v>
      </c>
      <c r="C54" s="200"/>
      <c r="D54" s="43">
        <v>2</v>
      </c>
      <c r="E54" s="98"/>
      <c r="F54" s="173"/>
      <c r="G54" s="151"/>
      <c r="H54" s="211" t="s">
        <v>165</v>
      </c>
    </row>
    <row r="55" spans="1:8" ht="31.5" customHeight="1">
      <c r="A55" s="153"/>
      <c r="B55" s="215" t="s">
        <v>40</v>
      </c>
      <c r="C55" s="200"/>
      <c r="D55" s="183">
        <v>1</v>
      </c>
      <c r="E55" s="169"/>
      <c r="F55" s="173"/>
      <c r="G55" s="151"/>
      <c r="H55" s="212"/>
    </row>
    <row r="56" spans="1:8" ht="16.5" customHeight="1">
      <c r="A56" s="153"/>
      <c r="B56" s="216"/>
      <c r="C56" s="201"/>
      <c r="D56" s="201"/>
      <c r="E56" s="170"/>
      <c r="F56" s="173"/>
      <c r="G56" s="151"/>
      <c r="H56" s="99" t="s">
        <v>169</v>
      </c>
    </row>
    <row r="57" spans="1:8" ht="16.5" thickBot="1">
      <c r="A57" s="154"/>
      <c r="B57" s="71" t="s">
        <v>41</v>
      </c>
      <c r="C57" s="159">
        <v>2</v>
      </c>
      <c r="D57" s="159"/>
      <c r="E57" s="23"/>
      <c r="F57" s="174"/>
      <c r="G57" s="126" t="s">
        <v>188</v>
      </c>
      <c r="H57" s="127" t="s">
        <v>154</v>
      </c>
    </row>
    <row r="58" spans="1:8" ht="24.75" customHeight="1">
      <c r="A58" s="152" t="s">
        <v>86</v>
      </c>
      <c r="B58" s="62" t="s">
        <v>44</v>
      </c>
      <c r="C58" s="164"/>
      <c r="D58" s="165"/>
      <c r="E58" s="22"/>
      <c r="F58" s="173">
        <f>SUM(E58:E69)</f>
        <v>0</v>
      </c>
      <c r="G58" s="24"/>
      <c r="H58" s="88"/>
    </row>
    <row r="59" spans="1:8" ht="30">
      <c r="A59" s="153"/>
      <c r="B59" s="73" t="s">
        <v>78</v>
      </c>
      <c r="C59" s="155" t="s">
        <v>93</v>
      </c>
      <c r="D59" s="42">
        <v>3</v>
      </c>
      <c r="E59" s="168"/>
      <c r="F59" s="173"/>
      <c r="G59" s="203" t="s">
        <v>167</v>
      </c>
      <c r="H59" s="213" t="s">
        <v>168</v>
      </c>
    </row>
    <row r="60" spans="1:8" ht="16.5" customHeight="1">
      <c r="A60" s="153"/>
      <c r="B60" s="76" t="s">
        <v>77</v>
      </c>
      <c r="C60" s="137"/>
      <c r="D60" s="43">
        <v>2</v>
      </c>
      <c r="E60" s="169"/>
      <c r="F60" s="173"/>
      <c r="G60" s="204"/>
      <c r="H60" s="217"/>
    </row>
    <row r="61" spans="1:8" ht="16.5" customHeight="1">
      <c r="A61" s="153"/>
      <c r="B61" s="77" t="s">
        <v>76</v>
      </c>
      <c r="C61" s="157"/>
      <c r="D61" s="44">
        <v>1</v>
      </c>
      <c r="E61" s="170"/>
      <c r="F61" s="173"/>
      <c r="G61" s="205"/>
      <c r="H61" s="214"/>
    </row>
    <row r="62" spans="1:8" ht="24.75" customHeight="1">
      <c r="A62" s="153"/>
      <c r="B62" s="62" t="s">
        <v>42</v>
      </c>
      <c r="C62" s="164"/>
      <c r="D62" s="165"/>
      <c r="E62" s="22"/>
      <c r="F62" s="173"/>
      <c r="G62" s="24"/>
      <c r="H62" s="88"/>
    </row>
    <row r="63" spans="1:8" ht="33" customHeight="1">
      <c r="A63" s="153"/>
      <c r="B63" s="57" t="s">
        <v>105</v>
      </c>
      <c r="C63" s="155" t="s">
        <v>93</v>
      </c>
      <c r="D63" s="42">
        <v>4</v>
      </c>
      <c r="E63" s="168"/>
      <c r="F63" s="173"/>
      <c r="G63" s="121" t="s">
        <v>183</v>
      </c>
      <c r="H63" s="206" t="s">
        <v>181</v>
      </c>
    </row>
    <row r="64" spans="1:8" ht="30">
      <c r="A64" s="153"/>
      <c r="B64" s="58" t="s">
        <v>106</v>
      </c>
      <c r="C64" s="137"/>
      <c r="D64" s="43">
        <v>3</v>
      </c>
      <c r="E64" s="169"/>
      <c r="F64" s="173"/>
      <c r="G64" s="122" t="s">
        <v>184</v>
      </c>
      <c r="H64" s="223"/>
    </row>
    <row r="65" spans="1:8" ht="13.5" customHeight="1" thickBot="1">
      <c r="A65" s="153"/>
      <c r="B65" s="60" t="s">
        <v>107</v>
      </c>
      <c r="C65" s="157"/>
      <c r="D65" s="44">
        <v>1</v>
      </c>
      <c r="E65" s="170"/>
      <c r="F65" s="173"/>
      <c r="G65" s="123"/>
      <c r="H65" s="224"/>
    </row>
    <row r="66" spans="1:8" ht="24.75" customHeight="1">
      <c r="A66" s="153"/>
      <c r="B66" s="62" t="s">
        <v>43</v>
      </c>
      <c r="C66" s="164"/>
      <c r="D66" s="165"/>
      <c r="E66" s="22"/>
      <c r="F66" s="173"/>
      <c r="G66" s="24"/>
      <c r="H66" s="88"/>
    </row>
    <row r="67" spans="1:8" ht="30">
      <c r="A67" s="153"/>
      <c r="B67" s="73" t="s">
        <v>104</v>
      </c>
      <c r="C67" s="155" t="s">
        <v>93</v>
      </c>
      <c r="D67" s="42">
        <v>3</v>
      </c>
      <c r="E67" s="168"/>
      <c r="F67" s="173"/>
      <c r="G67" s="146" t="s">
        <v>171</v>
      </c>
      <c r="H67" s="213" t="s">
        <v>160</v>
      </c>
    </row>
    <row r="68" spans="1:8" ht="45">
      <c r="A68" s="153"/>
      <c r="B68" s="76" t="s">
        <v>109</v>
      </c>
      <c r="C68" s="137"/>
      <c r="D68" s="43">
        <v>2</v>
      </c>
      <c r="E68" s="169"/>
      <c r="F68" s="173"/>
      <c r="G68" s="151"/>
      <c r="H68" s="221"/>
    </row>
    <row r="69" spans="1:8" ht="45.75" thickBot="1">
      <c r="A69" s="154"/>
      <c r="B69" s="69" t="s">
        <v>108</v>
      </c>
      <c r="C69" s="183"/>
      <c r="D69" s="45">
        <v>1</v>
      </c>
      <c r="E69" s="171"/>
      <c r="F69" s="174"/>
      <c r="G69" s="147"/>
      <c r="H69" s="195"/>
    </row>
    <row r="70" spans="1:8" ht="16.5" customHeight="1">
      <c r="A70" s="41"/>
      <c r="B70" s="102" t="s">
        <v>44</v>
      </c>
      <c r="C70" s="199" t="s">
        <v>93</v>
      </c>
      <c r="D70" s="202">
        <v>3</v>
      </c>
      <c r="E70" s="104"/>
      <c r="F70" s="107"/>
      <c r="G70" s="103"/>
      <c r="H70" s="100"/>
    </row>
    <row r="71" spans="1:8" ht="30">
      <c r="A71" s="41"/>
      <c r="B71" s="101" t="s">
        <v>173</v>
      </c>
      <c r="C71" s="200"/>
      <c r="D71" s="136"/>
      <c r="E71" s="39"/>
      <c r="F71" s="173">
        <f>SUM(E71:E73)</f>
        <v>0</v>
      </c>
      <c r="G71" s="203" t="s">
        <v>167</v>
      </c>
      <c r="H71" s="213" t="s">
        <v>168</v>
      </c>
    </row>
    <row r="72" spans="1:8" ht="16.5" customHeight="1">
      <c r="A72" s="41"/>
      <c r="B72" s="101" t="s">
        <v>174</v>
      </c>
      <c r="C72" s="200"/>
      <c r="D72" s="106">
        <v>2</v>
      </c>
      <c r="E72" s="39"/>
      <c r="F72" s="173"/>
      <c r="G72" s="204"/>
      <c r="H72" s="217"/>
    </row>
    <row r="73" spans="1:8" ht="17.25" customHeight="1" thickBot="1">
      <c r="A73" s="41"/>
      <c r="B73" s="101" t="s">
        <v>76</v>
      </c>
      <c r="C73" s="201"/>
      <c r="D73" s="105">
        <v>1</v>
      </c>
      <c r="E73" s="39"/>
      <c r="F73" s="174"/>
      <c r="G73" s="205"/>
      <c r="H73" s="214"/>
    </row>
    <row r="74" spans="1:8" ht="24.75" customHeight="1">
      <c r="A74" s="152" t="s">
        <v>87</v>
      </c>
      <c r="B74" s="56" t="s">
        <v>45</v>
      </c>
      <c r="C74" s="164"/>
      <c r="D74" s="163"/>
      <c r="E74" s="19"/>
      <c r="F74" s="172">
        <f>SUM(E74:E84)</f>
        <v>0</v>
      </c>
      <c r="G74" s="24"/>
      <c r="H74" s="88"/>
    </row>
    <row r="75" spans="1:8" ht="45">
      <c r="A75" s="153"/>
      <c r="B75" s="73" t="s">
        <v>79</v>
      </c>
      <c r="C75" s="155" t="s">
        <v>93</v>
      </c>
      <c r="D75" s="42">
        <v>3</v>
      </c>
      <c r="E75" s="168"/>
      <c r="F75" s="173"/>
      <c r="G75" s="146" t="s">
        <v>172</v>
      </c>
      <c r="H75" s="211" t="s">
        <v>169</v>
      </c>
    </row>
    <row r="76" spans="1:8" ht="45">
      <c r="A76" s="153"/>
      <c r="B76" s="58" t="s">
        <v>65</v>
      </c>
      <c r="C76" s="137"/>
      <c r="D76" s="43">
        <v>2</v>
      </c>
      <c r="E76" s="169"/>
      <c r="F76" s="173"/>
      <c r="G76" s="151"/>
      <c r="H76" s="222"/>
    </row>
    <row r="77" spans="1:8" ht="30">
      <c r="A77" s="153"/>
      <c r="B77" s="60" t="s">
        <v>46</v>
      </c>
      <c r="C77" s="157"/>
      <c r="D77" s="44">
        <v>1</v>
      </c>
      <c r="E77" s="170"/>
      <c r="F77" s="173"/>
      <c r="G77" s="184"/>
      <c r="H77" s="212"/>
    </row>
    <row r="78" spans="1:8" ht="24.75" customHeight="1">
      <c r="A78" s="153"/>
      <c r="B78" s="62" t="s">
        <v>95</v>
      </c>
      <c r="C78" s="164"/>
      <c r="D78" s="165"/>
      <c r="E78" s="22"/>
      <c r="F78" s="173"/>
      <c r="G78" s="24"/>
      <c r="H78" s="88"/>
    </row>
    <row r="79" spans="1:8" ht="45">
      <c r="A79" s="153"/>
      <c r="B79" s="73" t="s">
        <v>102</v>
      </c>
      <c r="C79" s="155" t="s">
        <v>93</v>
      </c>
      <c r="D79" s="42">
        <v>3</v>
      </c>
      <c r="E79" s="168"/>
      <c r="F79" s="173"/>
      <c r="G79" s="220" t="s">
        <v>176</v>
      </c>
      <c r="H79" s="86"/>
    </row>
    <row r="80" spans="1:8" ht="45">
      <c r="A80" s="153"/>
      <c r="B80" s="58" t="s">
        <v>47</v>
      </c>
      <c r="C80" s="137"/>
      <c r="D80" s="43">
        <v>2</v>
      </c>
      <c r="E80" s="169"/>
      <c r="F80" s="173"/>
      <c r="G80" s="218"/>
      <c r="H80" s="86"/>
    </row>
    <row r="81" spans="1:8" ht="45">
      <c r="A81" s="153"/>
      <c r="B81" s="60" t="s">
        <v>48</v>
      </c>
      <c r="C81" s="157"/>
      <c r="D81" s="44">
        <v>1</v>
      </c>
      <c r="E81" s="170"/>
      <c r="F81" s="173"/>
      <c r="G81" s="218"/>
      <c r="H81" s="86"/>
    </row>
    <row r="82" spans="1:8" ht="45">
      <c r="A82" s="153"/>
      <c r="B82" s="66" t="s">
        <v>49</v>
      </c>
      <c r="C82" s="161" t="s">
        <v>11</v>
      </c>
      <c r="D82" s="161"/>
      <c r="E82" s="21"/>
      <c r="F82" s="173"/>
      <c r="G82" s="83" t="s">
        <v>149</v>
      </c>
      <c r="H82" s="86"/>
    </row>
    <row r="83" spans="1:8" ht="45">
      <c r="A83" s="153"/>
      <c r="B83" s="66" t="s">
        <v>50</v>
      </c>
      <c r="C83" s="161" t="s">
        <v>2</v>
      </c>
      <c r="D83" s="161"/>
      <c r="E83" s="21"/>
      <c r="F83" s="173"/>
      <c r="G83" s="83" t="s">
        <v>149</v>
      </c>
      <c r="H83" s="86"/>
    </row>
    <row r="84" spans="1:8" ht="16.5" thickBot="1">
      <c r="A84" s="154"/>
      <c r="B84" s="78" t="s">
        <v>80</v>
      </c>
      <c r="C84" s="182" t="s">
        <v>2</v>
      </c>
      <c r="D84" s="182"/>
      <c r="E84" s="23"/>
      <c r="F84" s="174"/>
      <c r="G84" s="83" t="s">
        <v>149</v>
      </c>
      <c r="H84" s="86"/>
    </row>
    <row r="85" spans="1:8" ht="24.75" customHeight="1">
      <c r="A85" s="152" t="s">
        <v>88</v>
      </c>
      <c r="B85" s="56" t="s">
        <v>51</v>
      </c>
      <c r="C85" s="162"/>
      <c r="D85" s="163"/>
      <c r="E85" s="19"/>
      <c r="F85" s="172">
        <f>SUM(E85:E92)</f>
        <v>0</v>
      </c>
      <c r="G85" s="24"/>
      <c r="H85" s="88"/>
    </row>
    <row r="86" spans="1:8" ht="45">
      <c r="A86" s="153"/>
      <c r="B86" s="66" t="s">
        <v>52</v>
      </c>
      <c r="C86" s="161" t="s">
        <v>1</v>
      </c>
      <c r="D86" s="161"/>
      <c r="E86" s="21"/>
      <c r="F86" s="173"/>
      <c r="G86" s="83" t="s">
        <v>149</v>
      </c>
      <c r="H86" s="86"/>
    </row>
    <row r="87" spans="1:8" ht="15.75">
      <c r="A87" s="153"/>
      <c r="B87" s="66" t="s">
        <v>66</v>
      </c>
      <c r="C87" s="161" t="s">
        <v>11</v>
      </c>
      <c r="D87" s="161"/>
      <c r="E87" s="21"/>
      <c r="F87" s="173"/>
      <c r="G87" s="83" t="s">
        <v>149</v>
      </c>
      <c r="H87" s="86"/>
    </row>
    <row r="88" spans="1:8" ht="15.75">
      <c r="A88" s="153"/>
      <c r="B88" s="66" t="s">
        <v>53</v>
      </c>
      <c r="C88" s="161" t="s">
        <v>11</v>
      </c>
      <c r="D88" s="161"/>
      <c r="E88" s="21"/>
      <c r="F88" s="173"/>
      <c r="G88" s="83" t="s">
        <v>149</v>
      </c>
      <c r="H88" s="86"/>
    </row>
    <row r="89" spans="1:8" ht="24.75" customHeight="1">
      <c r="A89" s="153"/>
      <c r="B89" s="79" t="s">
        <v>94</v>
      </c>
      <c r="C89" s="166"/>
      <c r="D89" s="167"/>
      <c r="E89" s="26"/>
      <c r="F89" s="173"/>
      <c r="G89" s="103"/>
      <c r="H89" s="86"/>
    </row>
    <row r="90" spans="1:8" ht="16.5" customHeight="1">
      <c r="A90" s="153"/>
      <c r="B90" s="57" t="s">
        <v>54</v>
      </c>
      <c r="C90" s="155" t="s">
        <v>93</v>
      </c>
      <c r="D90" s="42">
        <v>3</v>
      </c>
      <c r="E90" s="168"/>
      <c r="F90" s="173"/>
      <c r="G90" s="218" t="s">
        <v>175</v>
      </c>
      <c r="H90" s="86"/>
    </row>
    <row r="91" spans="1:8" ht="15">
      <c r="A91" s="153"/>
      <c r="B91" s="58" t="s">
        <v>55</v>
      </c>
      <c r="C91" s="137"/>
      <c r="D91" s="43">
        <v>2</v>
      </c>
      <c r="E91" s="169"/>
      <c r="F91" s="173"/>
      <c r="G91" s="218"/>
      <c r="H91" s="86"/>
    </row>
    <row r="92" spans="1:8" ht="15.75" thickBot="1">
      <c r="A92" s="154"/>
      <c r="B92" s="69" t="s">
        <v>56</v>
      </c>
      <c r="C92" s="138"/>
      <c r="D92" s="45">
        <v>1</v>
      </c>
      <c r="E92" s="171"/>
      <c r="F92" s="174"/>
      <c r="G92" s="219"/>
      <c r="H92" s="86"/>
    </row>
    <row r="93" spans="1:8" ht="24.75" customHeight="1">
      <c r="A93" s="152" t="s">
        <v>89</v>
      </c>
      <c r="B93" s="56" t="s">
        <v>57</v>
      </c>
      <c r="C93" s="162"/>
      <c r="D93" s="163"/>
      <c r="E93" s="19"/>
      <c r="F93" s="172">
        <f>SUM(E93:E96)</f>
        <v>0</v>
      </c>
      <c r="G93" s="24"/>
      <c r="H93" s="88"/>
    </row>
    <row r="94" spans="1:8" ht="61.5" customHeight="1">
      <c r="A94" s="153"/>
      <c r="B94" s="57" t="s">
        <v>81</v>
      </c>
      <c r="C94" s="155" t="s">
        <v>93</v>
      </c>
      <c r="D94" s="42">
        <v>10</v>
      </c>
      <c r="E94" s="168"/>
      <c r="F94" s="173"/>
      <c r="G94" s="146" t="s">
        <v>177</v>
      </c>
      <c r="H94" s="86"/>
    </row>
    <row r="95" spans="1:8" ht="60" customHeight="1">
      <c r="A95" s="153"/>
      <c r="B95" s="58" t="s">
        <v>58</v>
      </c>
      <c r="C95" s="137"/>
      <c r="D95" s="43">
        <v>8</v>
      </c>
      <c r="E95" s="169"/>
      <c r="F95" s="173"/>
      <c r="G95" s="151"/>
      <c r="H95" s="86"/>
    </row>
    <row r="96" spans="1:8" ht="60" customHeight="1" thickBot="1">
      <c r="A96" s="154"/>
      <c r="B96" s="80" t="s">
        <v>59</v>
      </c>
      <c r="C96" s="160"/>
      <c r="D96" s="49">
        <v>4</v>
      </c>
      <c r="E96" s="178"/>
      <c r="F96" s="174"/>
      <c r="G96" s="184"/>
      <c r="H96" s="86"/>
    </row>
    <row r="97" spans="1:8" ht="24.75" customHeight="1">
      <c r="A97" s="152" t="s">
        <v>90</v>
      </c>
      <c r="B97" s="62" t="s">
        <v>14</v>
      </c>
      <c r="C97" s="164"/>
      <c r="D97" s="165"/>
      <c r="E97" s="22"/>
      <c r="F97" s="172">
        <f>SUM(E97:E106)</f>
        <v>0</v>
      </c>
      <c r="G97" s="24"/>
      <c r="H97" s="88"/>
    </row>
    <row r="98" spans="1:8" ht="60">
      <c r="A98" s="153"/>
      <c r="B98" s="74" t="s">
        <v>82</v>
      </c>
      <c r="C98" s="155" t="s">
        <v>93</v>
      </c>
      <c r="D98" s="42">
        <v>3</v>
      </c>
      <c r="E98" s="168"/>
      <c r="F98" s="173"/>
      <c r="G98" s="83" t="s">
        <v>149</v>
      </c>
      <c r="H98" s="86"/>
    </row>
    <row r="99" spans="1:8" ht="45">
      <c r="A99" s="153"/>
      <c r="B99" s="58" t="s">
        <v>67</v>
      </c>
      <c r="C99" s="137"/>
      <c r="D99" s="43">
        <v>2</v>
      </c>
      <c r="E99" s="169"/>
      <c r="F99" s="173"/>
      <c r="G99" s="83" t="s">
        <v>149</v>
      </c>
      <c r="H99" s="86"/>
    </row>
    <row r="100" spans="1:8" ht="30.75" thickBot="1">
      <c r="A100" s="153"/>
      <c r="B100" s="81" t="s">
        <v>83</v>
      </c>
      <c r="C100" s="156"/>
      <c r="D100" s="46">
        <v>1</v>
      </c>
      <c r="E100" s="177"/>
      <c r="F100" s="173"/>
      <c r="G100" s="83" t="s">
        <v>149</v>
      </c>
      <c r="H100" s="86"/>
    </row>
    <row r="101" spans="1:8" ht="30.75" thickTop="1">
      <c r="A101" s="153"/>
      <c r="B101" s="68" t="s">
        <v>68</v>
      </c>
      <c r="C101" s="136" t="s">
        <v>93</v>
      </c>
      <c r="D101" s="47">
        <v>3</v>
      </c>
      <c r="E101" s="169"/>
      <c r="F101" s="173"/>
      <c r="G101" s="204" t="s">
        <v>179</v>
      </c>
      <c r="H101" s="86"/>
    </row>
    <row r="102" spans="1:8" ht="30">
      <c r="A102" s="153"/>
      <c r="B102" s="58" t="s">
        <v>15</v>
      </c>
      <c r="C102" s="137"/>
      <c r="D102" s="43">
        <v>2</v>
      </c>
      <c r="E102" s="169"/>
      <c r="F102" s="173"/>
      <c r="G102" s="204"/>
      <c r="H102" s="86"/>
    </row>
    <row r="103" spans="1:8" ht="30">
      <c r="A103" s="153"/>
      <c r="B103" s="60" t="s">
        <v>16</v>
      </c>
      <c r="C103" s="157"/>
      <c r="D103" s="44">
        <v>1</v>
      </c>
      <c r="E103" s="170"/>
      <c r="F103" s="173"/>
      <c r="G103" s="205"/>
      <c r="H103" s="86"/>
    </row>
    <row r="104" spans="1:8" ht="24.75" customHeight="1">
      <c r="A104" s="153"/>
      <c r="B104" s="62" t="s">
        <v>17</v>
      </c>
      <c r="C104" s="164"/>
      <c r="D104" s="165"/>
      <c r="E104" s="22"/>
      <c r="F104" s="173"/>
      <c r="G104" s="24"/>
      <c r="H104" s="88"/>
    </row>
    <row r="105" spans="1:8" ht="33" customHeight="1">
      <c r="A105" s="153"/>
      <c r="B105" s="55" t="s">
        <v>12</v>
      </c>
      <c r="C105" s="158" t="s">
        <v>11</v>
      </c>
      <c r="D105" s="158"/>
      <c r="E105" s="21"/>
      <c r="F105" s="173"/>
      <c r="G105" s="203" t="s">
        <v>185</v>
      </c>
      <c r="H105" s="87" t="s">
        <v>154</v>
      </c>
    </row>
    <row r="106" spans="1:8" ht="30.75" thickBot="1">
      <c r="A106" s="154"/>
      <c r="B106" s="78" t="s">
        <v>13</v>
      </c>
      <c r="C106" s="159" t="s">
        <v>11</v>
      </c>
      <c r="D106" s="159"/>
      <c r="E106" s="23"/>
      <c r="F106" s="174"/>
      <c r="G106" s="205"/>
      <c r="H106" s="87" t="s">
        <v>178</v>
      </c>
    </row>
    <row r="107" spans="1:8" ht="24.75" customHeight="1">
      <c r="A107" s="152" t="s">
        <v>91</v>
      </c>
      <c r="B107" s="56" t="s">
        <v>18</v>
      </c>
      <c r="C107" s="162"/>
      <c r="D107" s="163"/>
      <c r="E107" s="19"/>
      <c r="F107" s="172">
        <f>SUM(E107:E109)</f>
        <v>0</v>
      </c>
      <c r="G107" s="109"/>
      <c r="H107" s="88"/>
    </row>
    <row r="108" spans="1:8" ht="60">
      <c r="A108" s="153"/>
      <c r="B108" s="55" t="s">
        <v>10</v>
      </c>
      <c r="C108" s="158" t="s">
        <v>1</v>
      </c>
      <c r="D108" s="158"/>
      <c r="E108" s="21"/>
      <c r="F108" s="175"/>
      <c r="G108" s="110" t="s">
        <v>149</v>
      </c>
      <c r="H108" s="108"/>
    </row>
    <row r="109" spans="1:8" ht="30.75" thickBot="1">
      <c r="A109" s="154"/>
      <c r="B109" s="65" t="s">
        <v>9</v>
      </c>
      <c r="C109" s="159" t="s">
        <v>11</v>
      </c>
      <c r="D109" s="159"/>
      <c r="E109" s="23"/>
      <c r="F109" s="176"/>
      <c r="G109" s="110" t="s">
        <v>149</v>
      </c>
      <c r="H109" s="108"/>
    </row>
  </sheetData>
  <sheetProtection/>
  <mergeCells count="143">
    <mergeCell ref="G101:G103"/>
    <mergeCell ref="C104:D104"/>
    <mergeCell ref="C105:D105"/>
    <mergeCell ref="G105:G106"/>
    <mergeCell ref="C106:D106"/>
    <mergeCell ref="A107:A109"/>
    <mergeCell ref="C107:D107"/>
    <mergeCell ref="F107:F109"/>
    <mergeCell ref="C108:D108"/>
    <mergeCell ref="C109:D109"/>
    <mergeCell ref="A97:A106"/>
    <mergeCell ref="C97:D97"/>
    <mergeCell ref="F97:F106"/>
    <mergeCell ref="C98:C100"/>
    <mergeCell ref="E98:E100"/>
    <mergeCell ref="C101:C103"/>
    <mergeCell ref="E101:E103"/>
    <mergeCell ref="G90:G92"/>
    <mergeCell ref="A93:A96"/>
    <mergeCell ref="C93:D93"/>
    <mergeCell ref="F93:F96"/>
    <mergeCell ref="C94:C96"/>
    <mergeCell ref="E94:E96"/>
    <mergeCell ref="G94:G96"/>
    <mergeCell ref="A85:A92"/>
    <mergeCell ref="C85:D85"/>
    <mergeCell ref="F85:F92"/>
    <mergeCell ref="C86:D86"/>
    <mergeCell ref="C87:D87"/>
    <mergeCell ref="C88:D88"/>
    <mergeCell ref="C89:D89"/>
    <mergeCell ref="C90:C92"/>
    <mergeCell ref="E90:E92"/>
    <mergeCell ref="H75:H77"/>
    <mergeCell ref="C78:D78"/>
    <mergeCell ref="C79:C81"/>
    <mergeCell ref="E79:E81"/>
    <mergeCell ref="G79:G81"/>
    <mergeCell ref="C82:D82"/>
    <mergeCell ref="A74:A84"/>
    <mergeCell ref="C74:D74"/>
    <mergeCell ref="F74:F84"/>
    <mergeCell ref="C75:C77"/>
    <mergeCell ref="E75:E77"/>
    <mergeCell ref="G75:G77"/>
    <mergeCell ref="C83:D83"/>
    <mergeCell ref="C84:D84"/>
    <mergeCell ref="H67:H69"/>
    <mergeCell ref="C70:C73"/>
    <mergeCell ref="D70:D71"/>
    <mergeCell ref="F71:F73"/>
    <mergeCell ref="G71:G73"/>
    <mergeCell ref="H71:H73"/>
    <mergeCell ref="G59:G61"/>
    <mergeCell ref="H59:H61"/>
    <mergeCell ref="C62:D62"/>
    <mergeCell ref="C63:C65"/>
    <mergeCell ref="E63:E65"/>
    <mergeCell ref="H63:H65"/>
    <mergeCell ref="A58:A69"/>
    <mergeCell ref="C58:D58"/>
    <mergeCell ref="F58:F69"/>
    <mergeCell ref="C59:C61"/>
    <mergeCell ref="E59:E61"/>
    <mergeCell ref="C66:D66"/>
    <mergeCell ref="C67:C69"/>
    <mergeCell ref="E67:E69"/>
    <mergeCell ref="G67:G69"/>
    <mergeCell ref="H46:H47"/>
    <mergeCell ref="H48:H49"/>
    <mergeCell ref="C50:C51"/>
    <mergeCell ref="E50:E51"/>
    <mergeCell ref="C52:D52"/>
    <mergeCell ref="C53:C56"/>
    <mergeCell ref="G53:G56"/>
    <mergeCell ref="H54:H55"/>
    <mergeCell ref="D55:D56"/>
    <mergeCell ref="E55:E56"/>
    <mergeCell ref="A45:A57"/>
    <mergeCell ref="C45:D45"/>
    <mergeCell ref="F45:F57"/>
    <mergeCell ref="B46:B47"/>
    <mergeCell ref="C46:C49"/>
    <mergeCell ref="D46:D47"/>
    <mergeCell ref="E46:E49"/>
    <mergeCell ref="G46:G49"/>
    <mergeCell ref="B55:B56"/>
    <mergeCell ref="C57:D57"/>
    <mergeCell ref="H33:H35"/>
    <mergeCell ref="C36:D36"/>
    <mergeCell ref="C37:D37"/>
    <mergeCell ref="C38:D38"/>
    <mergeCell ref="B39:B40"/>
    <mergeCell ref="C39:D40"/>
    <mergeCell ref="E39:E40"/>
    <mergeCell ref="G39:G40"/>
    <mergeCell ref="A32:A44"/>
    <mergeCell ref="C32:D32"/>
    <mergeCell ref="F32:F44"/>
    <mergeCell ref="C33:C35"/>
    <mergeCell ref="E33:E35"/>
    <mergeCell ref="G33:G35"/>
    <mergeCell ref="C41:D41"/>
    <mergeCell ref="C42:D42"/>
    <mergeCell ref="C43:C44"/>
    <mergeCell ref="E43:E44"/>
    <mergeCell ref="G43:G44"/>
    <mergeCell ref="H26:H27"/>
    <mergeCell ref="C27:D27"/>
    <mergeCell ref="C28:D28"/>
    <mergeCell ref="C29:C31"/>
    <mergeCell ref="E29:E31"/>
    <mergeCell ref="C23:D23"/>
    <mergeCell ref="A24:A31"/>
    <mergeCell ref="C24:D24"/>
    <mergeCell ref="F24:F31"/>
    <mergeCell ref="C25:D25"/>
    <mergeCell ref="C26:D26"/>
    <mergeCell ref="A17:A23"/>
    <mergeCell ref="C17:D17"/>
    <mergeCell ref="F17:F23"/>
    <mergeCell ref="C18:D18"/>
    <mergeCell ref="C19:D19"/>
    <mergeCell ref="C20:D20"/>
    <mergeCell ref="C21:D21"/>
    <mergeCell ref="C22:D22"/>
    <mergeCell ref="G26:G27"/>
    <mergeCell ref="A6:B6"/>
    <mergeCell ref="A8:B8"/>
    <mergeCell ref="C8:D8"/>
    <mergeCell ref="A9:A16"/>
    <mergeCell ref="C9:D9"/>
    <mergeCell ref="F9:F16"/>
    <mergeCell ref="C10:C15"/>
    <mergeCell ref="E10:E15"/>
    <mergeCell ref="A1:B1"/>
    <mergeCell ref="A2:B2"/>
    <mergeCell ref="A3:B3"/>
    <mergeCell ref="D3:H3"/>
    <mergeCell ref="A4:B4"/>
    <mergeCell ref="A5:B5"/>
    <mergeCell ref="G10:G15"/>
    <mergeCell ref="C16:D16"/>
  </mergeCells>
  <hyperlinks>
    <hyperlink ref="B29" location="_ftn3" display="_ftn3"/>
    <hyperlink ref="H16" r:id="rId1" display="http://tiny.cc/DEQ_AirToxStudy"/>
    <hyperlink ref="H25" r:id="rId2" display="http://tiny.cc/18RTP_Guide"/>
    <hyperlink ref="H29" r:id="rId3" display="http://tiny.cc/18RTP_Guide"/>
    <hyperlink ref="H33" r:id="rId4" display="http://tiny.cc/18RTP_Guide"/>
    <hyperlink ref="H37" r:id="rId5" display="http://tiny.cc/18RTP_Guide"/>
    <hyperlink ref="H39" r:id="rId6" display="http://tiny.cc/2015_jobs&#10;"/>
    <hyperlink ref="H40" r:id="rId7" display="http://tiny.cc/2040_jobsForecast"/>
    <hyperlink ref="H46" r:id="rId8" display="http://tiny.cc/bottlenecks"/>
    <hyperlink ref="H48" r:id="rId9" display="https://camsys.maps.arcgis.com/apps/webappviewer/index.html?id=eca60f30701249179b334e771bc36870"/>
    <hyperlink ref="H54" r:id="rId10" display="https://camsys.maps.arcgis.com/apps/webappviewer/index.html?id=eca60f30701249179b334e771bc36870"/>
    <hyperlink ref="H53" r:id="rId11" display="http://tiny.cc/Indust_employ"/>
    <hyperlink ref="H56" r:id="rId12" display="http://tiny.cc/Centers_corridors"/>
    <hyperlink ref="H59" r:id="rId13" display="http://tiny.cc/Indust_employ"/>
    <hyperlink ref="H67" r:id="rId14" display="http://tiny.cc/2015_jobs"/>
    <hyperlink ref="H75" r:id="rId15" display="http://tiny.cc/Centers_corridors"/>
    <hyperlink ref="H71" r:id="rId16" display="http://tiny.cc/Indust_employ"/>
    <hyperlink ref="H105" r:id="rId17" display="http://tiny.cc/18RTP_Guide"/>
    <hyperlink ref="H106" r:id="rId18" display="http://tiny.cc/bikeped_gaps"/>
    <hyperlink ref="H63" r:id="rId19" display="http://www.oregonmetro.gov/sites/default/files/2015All_Jobs_per_Sq_Mile_0.pdf"/>
  </hyperlinks>
  <printOptions/>
  <pageMargins left="0.7" right="0.7" top="0.75" bottom="0.75" header="0.3" footer="0.3"/>
  <pageSetup fitToHeight="0" fitToWidth="1" horizontalDpi="600" verticalDpi="600" orientation="portrait" paperSize="3" scale="67"/>
  <rowBreaks count="1" manualBreakCount="1">
    <brk id="5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F9"/>
  <sheetViews>
    <sheetView zoomScale="80" zoomScaleNormal="80" zoomScalePageLayoutView="80" workbookViewId="0" topLeftCell="A1">
      <selection activeCell="K8" sqref="K8"/>
    </sheetView>
  </sheetViews>
  <sheetFormatPr defaultColWidth="8.8515625" defaultRowHeight="15"/>
  <cols>
    <col min="1" max="1" width="55.7109375" style="5" customWidth="1"/>
    <col min="2" max="6" width="15.7109375" style="5" customWidth="1"/>
    <col min="7" max="16384" width="8.8515625" style="5" customWidth="1"/>
  </cols>
  <sheetData>
    <row r="2" spans="2:6" ht="15">
      <c r="B2" s="225"/>
      <c r="C2" s="225"/>
      <c r="D2" s="225"/>
      <c r="E2" s="225"/>
      <c r="F2" s="225"/>
    </row>
    <row r="3" spans="1:6" ht="29.25" customHeight="1">
      <c r="A3" s="112" t="s">
        <v>117</v>
      </c>
      <c r="B3" s="112">
        <v>1</v>
      </c>
      <c r="C3" s="112">
        <v>2</v>
      </c>
      <c r="D3" s="112">
        <v>3</v>
      </c>
      <c r="E3" s="112">
        <v>4</v>
      </c>
      <c r="F3" s="112">
        <v>5</v>
      </c>
    </row>
    <row r="4" spans="1:6" s="7" customFormat="1" ht="67.5" customHeight="1">
      <c r="A4" s="113" t="s">
        <v>0</v>
      </c>
      <c r="B4" s="111">
        <f>'Project 1'!C1</f>
        <v>0</v>
      </c>
      <c r="C4" s="111">
        <f>'Project 2'!C1:C6</f>
        <v>0</v>
      </c>
      <c r="D4" s="111">
        <f>'Project 3'!C1:C6</f>
        <v>0</v>
      </c>
      <c r="E4" s="111">
        <f>'Project 4'!C1:C6</f>
        <v>0</v>
      </c>
      <c r="F4" s="111">
        <f>'Project 5'!C1:C6</f>
        <v>0</v>
      </c>
    </row>
    <row r="5" spans="1:6" ht="60" customHeight="1">
      <c r="A5" s="114" t="s">
        <v>115</v>
      </c>
      <c r="B5" s="111">
        <f>'Project 1'!C2</f>
        <v>0</v>
      </c>
      <c r="C5" s="119">
        <f>'[1]Project 2'!B2</f>
        <v>0</v>
      </c>
      <c r="D5" s="119">
        <f>'[1]Project 3'!B2</f>
        <v>0</v>
      </c>
      <c r="E5" s="119">
        <f>'[1]Project 4'!B2</f>
        <v>0</v>
      </c>
      <c r="F5" s="119">
        <f>'[1]Project 5'!B2</f>
        <v>0</v>
      </c>
    </row>
    <row r="6" spans="1:6" ht="45" customHeight="1">
      <c r="A6" s="114" t="s">
        <v>127</v>
      </c>
      <c r="B6" s="111">
        <f>'Project 1'!C3</f>
        <v>0</v>
      </c>
      <c r="C6" s="119">
        <f>'[1]Project 2'!B3</f>
        <v>0</v>
      </c>
      <c r="D6" s="119">
        <f>'[1]Project 3'!B3</f>
        <v>0</v>
      </c>
      <c r="E6" s="119">
        <f>'[1]Project 4'!B3</f>
        <v>0</v>
      </c>
      <c r="F6" s="119">
        <f>'[1]Project 5'!B3</f>
        <v>0</v>
      </c>
    </row>
    <row r="7" spans="1:6" ht="45" customHeight="1">
      <c r="A7" s="115" t="s">
        <v>116</v>
      </c>
      <c r="B7" s="111">
        <f>'Project 1'!C4</f>
        <v>0</v>
      </c>
      <c r="C7" s="119">
        <f>'[1]Project 2'!B4</f>
        <v>0</v>
      </c>
      <c r="D7" s="119">
        <f>'[1]Project 3'!B4</f>
        <v>0</v>
      </c>
      <c r="E7" s="119">
        <f>'[1]Project 4'!B4</f>
        <v>0</v>
      </c>
      <c r="F7" s="119">
        <f>'[1]Project 5'!B4</f>
        <v>0</v>
      </c>
    </row>
    <row r="8" spans="1:6" ht="45" customHeight="1">
      <c r="A8" s="115" t="s">
        <v>120</v>
      </c>
      <c r="B8" s="111">
        <f>'Project 1'!C5</f>
        <v>0</v>
      </c>
      <c r="C8" s="119">
        <f>'[1]Project 2'!B5</f>
        <v>0</v>
      </c>
      <c r="D8" s="119">
        <f>'[1]Project 3'!B5</f>
        <v>0</v>
      </c>
      <c r="E8" s="119">
        <f>'Project 4'!C5</f>
        <v>0</v>
      </c>
      <c r="F8" s="119">
        <f>'[1]Project 5'!B5</f>
        <v>0</v>
      </c>
    </row>
    <row r="9" spans="1:6" ht="45" customHeight="1">
      <c r="A9" s="115" t="s">
        <v>114</v>
      </c>
      <c r="B9" s="111" t="e">
        <f>'Project 1'!C6</f>
        <v>#DIV/0!</v>
      </c>
      <c r="C9" s="119" t="e">
        <f>'[1]Project 2'!B6</f>
        <v>#DIV/0!</v>
      </c>
      <c r="D9" s="119" t="e">
        <f>'[1]Project 3'!B6</f>
        <v>#DIV/0!</v>
      </c>
      <c r="E9" s="119" t="e">
        <f>'[1]Project 4'!B6</f>
        <v>#DIV/0!</v>
      </c>
      <c r="F9" s="119" t="e">
        <f>'[1]Project 5'!B6</f>
        <v>#DIV/0!</v>
      </c>
    </row>
  </sheetData>
  <sheetProtection/>
  <mergeCells count="1">
    <mergeCell ref="B2:F2"/>
  </mergeCells>
  <printOptions/>
  <pageMargins left="0.35" right="0.31" top="0.71" bottom="0.75" header="0.3" footer="0.3"/>
  <pageSetup fitToWidth="3" fitToHeight="1" horizontalDpi="600" verticalDpi="600" orientation="landscape" paperSize="17" scale="94"/>
  <headerFooter>
    <oddHeader>&amp;C&amp;"-,Bold"&amp;16 2019-21 RFFA Active Transportation Project Applications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Kaempff</dc:creator>
  <cp:keywords/>
  <dc:description/>
  <cp:lastModifiedBy>Your Name</cp:lastModifiedBy>
  <cp:lastPrinted>2017-06-20T19:39:32Z</cp:lastPrinted>
  <dcterms:created xsi:type="dcterms:W3CDTF">2016-08-08T21:50:18Z</dcterms:created>
  <dcterms:modified xsi:type="dcterms:W3CDTF">2017-08-22T17:04:36Z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